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O.Abdullaev\Desktop\Харидлар 2025\"/>
    </mc:Choice>
  </mc:AlternateContent>
  <xr:revisionPtr revIDLastSave="0" documentId="13_ncr:1_{E78528B8-B522-4336-B38D-52A1E770A8E3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Тўғридан-тўғри" sheetId="1" r:id="rId1"/>
    <sheet name="Харид портали" sheetId="2" r:id="rId2"/>
  </sheets>
  <definedNames>
    <definedName name="_xlnm._FilterDatabase" localSheetId="0" hidden="1">'Тўғридан-тўғри'!$A$2:$N$17</definedName>
  </definedNames>
  <calcPr calcId="179021"/>
</workbook>
</file>

<file path=xl/calcChain.xml><?xml version="1.0" encoding="utf-8"?>
<calcChain xmlns="http://schemas.openxmlformats.org/spreadsheetml/2006/main">
  <c r="O56" i="2" l="1"/>
  <c r="N56" i="2"/>
  <c r="O40" i="2"/>
  <c r="N40" i="2"/>
  <c r="O51" i="2"/>
  <c r="N51" i="2"/>
  <c r="O55" i="2"/>
  <c r="N55" i="2"/>
  <c r="O16" i="1" l="1"/>
</calcChain>
</file>

<file path=xl/sharedStrings.xml><?xml version="1.0" encoding="utf-8"?>
<sst xmlns="http://schemas.openxmlformats.org/spreadsheetml/2006/main" count="517" uniqueCount="288">
  <si>
    <t>усл. ед</t>
  </si>
  <si>
    <t>Единый поставщик</t>
  </si>
  <si>
    <t>1</t>
  </si>
  <si>
    <t>шт</t>
  </si>
  <si>
    <t>Оборудование компьютерное, электронное и оптическое</t>
  </si>
  <si>
    <t>Услуги туристических агентств, туроператоров и прочие услуги по бронированию и сопутствующие им услуги</t>
  </si>
  <si>
    <t>Услуги издательские</t>
  </si>
  <si>
    <t>Прямые договора- (ЗРУ-684, Ст-71, абз.-3, ПП-3953 пункт 25 согласно перечню приложения)</t>
  </si>
  <si>
    <t>T/r</t>
  </si>
  <si>
    <t>Buyurtmachi STIR raqami</t>
  </si>
  <si>
    <t>Kategoriyasi</t>
  </si>
  <si>
    <t>Lot raqami</t>
  </si>
  <si>
    <t>Moliyalashtirish manbalari</t>
  </si>
  <si>
    <t>Yetkazib beruvchi nomi va STIR</t>
  </si>
  <si>
    <t xml:space="preserve">Toʻgʻridan-toʻgʻri xarid amalga oshirish asosi </t>
  </si>
  <si>
    <t>Shartnoma raqami va sanasi</t>
  </si>
  <si>
    <t>Shartnoma qiymati</t>
  </si>
  <si>
    <r>
      <t xml:space="preserve">Predmeti                            </t>
    </r>
    <r>
      <rPr>
        <i/>
        <sz val="11"/>
        <rFont val="Times New Roman"/>
        <family val="1"/>
        <charset val="204"/>
      </rPr>
      <t>(mahsulot, ish, xizmat)</t>
    </r>
  </si>
  <si>
    <r>
      <t xml:space="preserve">Miqdori                 </t>
    </r>
    <r>
      <rPr>
        <sz val="11"/>
        <rFont val="Times New Roman"/>
        <family val="1"/>
        <charset val="204"/>
      </rPr>
      <t>(oʻlchov birligi)</t>
    </r>
  </si>
  <si>
    <t>Yetkazib berish muddati (kun, ish kuni yoki sutka)</t>
  </si>
  <si>
    <t>Maʼlumotlar eʼlon qilinayotgan davr boʻyicha jami:</t>
  </si>
  <si>
    <t>Hisobot yilining oʻtgan davri boʻyicha jami:</t>
  </si>
  <si>
    <r>
      <t xml:space="preserve">Xarid predmeti                            </t>
    </r>
    <r>
      <rPr>
        <i/>
        <sz val="11"/>
        <rFont val="Times New Roman"/>
        <family val="1"/>
        <charset val="204"/>
      </rPr>
      <t>(mahsulot, ish, xizmat)</t>
    </r>
  </si>
  <si>
    <t>Xarid boshlangʻich qiymati
(ming soʻmda)</t>
  </si>
  <si>
    <t>Xarid amalga oshirilgan qiymat 
(ming soʻmda)</t>
  </si>
  <si>
    <t>Tender</t>
  </si>
  <si>
    <t>-</t>
  </si>
  <si>
    <t>Eng yaxshi taklifni tanlash</t>
  </si>
  <si>
    <t>Boshlangʻich narxni pasaytirish uchun oʻtkaziladigan auksion</t>
  </si>
  <si>
    <t>Elektron doʻkon</t>
  </si>
  <si>
    <t>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</si>
  <si>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Бумага и изделия из бумаги</t>
  </si>
  <si>
    <t>компл.</t>
  </si>
  <si>
    <t xml:space="preserve">Milliy doʻkon </t>
  </si>
  <si>
    <t>"APPLE TOUR" MAS'ULIYATI CHEKLANGAN JAMIYAT</t>
  </si>
  <si>
    <t>301382704</t>
  </si>
  <si>
    <t>Услуги телекоммуникационные</t>
  </si>
  <si>
    <t>месяц</t>
  </si>
  <si>
    <t>ООО Единый интегратор по созданию и поддержке государственных информационных систем UZINFOCOM</t>
  </si>
  <si>
    <t>204118319</t>
  </si>
  <si>
    <t>12</t>
  </si>
  <si>
    <t>2025-yilning I choragida davlat xaridlari bo‘yicha maxsus portal orqali amalga oshirilgan davlat xaridlari toʻgʻrisidagi
MA‘LUMOTLAR</t>
  </si>
  <si>
    <t>Бюджетдан ташқари маблағлар</t>
  </si>
  <si>
    <t>REAL PRINT MCHJ</t>
  </si>
  <si>
    <t>207079302</t>
  </si>
  <si>
    <t>Блокнот</t>
  </si>
  <si>
    <t>ООО KOLORPAK</t>
  </si>
  <si>
    <t>205353003</t>
  </si>
  <si>
    <t>Услуга по предоставлению коротких телефонных номеров</t>
  </si>
  <si>
    <t>311778014</t>
  </si>
  <si>
    <t xml:space="preserve">Доп-соглашение этого года к договору, заключенному за предыдущий год
</t>
  </si>
  <si>
    <t>Услуга по технической поддержке информационных технологий</t>
  </si>
  <si>
    <t>"KONTAKT MARKAZI" MAS'ULIYATI CHEKLANGAN JAMIYAT</t>
  </si>
  <si>
    <t>Услуга по продаже авиабилетов</t>
  </si>
  <si>
    <t>Услуги библиотек, архивов, музеев и прочие услуги в области культуры</t>
  </si>
  <si>
    <t>Ўзбекистон Республикаси Марказий давлат архиви</t>
  </si>
  <si>
    <t>200794653</t>
  </si>
  <si>
    <t>Киберхавфсизлик маркази ДУК</t>
  </si>
  <si>
    <t>305907639</t>
  </si>
  <si>
    <t>Услуги по оптовой и розничной торговле и услуги по ремонту автотранспортных средств и мотоциклов</t>
  </si>
  <si>
    <t>Услуга по подключению к интернету</t>
  </si>
  <si>
    <t>"O‘ZBEKTELEKOM" AK Markaziy filiali</t>
  </si>
  <si>
    <t>203366731</t>
  </si>
  <si>
    <t>Архив ҳужжатлари экспертизаси, ҳужжатларга илмий-техник ишлов бериш</t>
  </si>
  <si>
    <t>Консалтинговая услуга</t>
  </si>
  <si>
    <t>Услуги головных офисов; услуги консультативные в области управления предприятием</t>
  </si>
  <si>
    <t>Мобил иловани ахборот хавфсизлиги талабларига мувофиқлиги юзасидан экспертизадан ўтказиш</t>
  </si>
  <si>
    <t>Ахборот тизимини уни яратиш бўйича техник топшириқ талабларига мувофиқлиги юзасидан экспертизадан ўтказиш</t>
  </si>
  <si>
    <t>Услуга по сертификации менеджмента качества (25.12.2024 й.даги 223/24-сонли шартномага 2-сонли қўшимча келишув)</t>
  </si>
  <si>
    <t>Услуги в области архитектуры и инженерно-технического проектирования, технических испытаний, исследований и анализа</t>
  </si>
  <si>
    <t>Транспорт воситалари эгаларининг фуқаролик жавобгарлигини мажбурий суғурталаш (10 та автотранспорт воситаси)</t>
  </si>
  <si>
    <t>Услуги по страхованию, перестрахованию и негосударственному пенсионному обеспечению, кроме обязательного социального обеспечения</t>
  </si>
  <si>
    <t>Хизмат автомобилларини жорий таъмирлаш</t>
  </si>
  <si>
    <t>251100864142033</t>
  </si>
  <si>
    <t>251101174141217</t>
  </si>
  <si>
    <t>251100864114870</t>
  </si>
  <si>
    <t>251100864114864</t>
  </si>
  <si>
    <t>251100664104611</t>
  </si>
  <si>
    <t>251100864069336</t>
  </si>
  <si>
    <t>251100374029675</t>
  </si>
  <si>
    <t>251100924020926</t>
  </si>
  <si>
    <t>251100924020781</t>
  </si>
  <si>
    <t>251100454013626</t>
  </si>
  <si>
    <t>"MANAGEMENT CERTIFICATION" MAS'ULIYATI CHEKLANGAN JAMIYAT</t>
  </si>
  <si>
    <t>302791012</t>
  </si>
  <si>
    <t>OZBEKINVEST НАЦИОНАЛЬНАЯ ЭКСП-ИМПОРТ.СТРАХ.КОМПАНИЯ</t>
  </si>
  <si>
    <t>201222058</t>
  </si>
  <si>
    <t>"UZBEKISTAN AIRWAYS" AJ "Uzbekistan Airways Sales" filiali</t>
  </si>
  <si>
    <t>306628114</t>
  </si>
  <si>
    <t>"IDEAL AUTO ENGINERING" MAS`ULIYATI CHEKLANGAN JAMIYAT</t>
  </si>
  <si>
    <t>303965822</t>
  </si>
  <si>
    <t xml:space="preserve">Прямые договора (ЗРУ-684, Ст-71, пункт-21, част-1,)
</t>
  </si>
  <si>
    <t>Прямые договора- (ЗРУ-684, Ст-71, абз.-3, ПП-3953 пункт 17 согласно перечню приложения)</t>
  </si>
  <si>
    <t xml:space="preserve">Прямые договора (ЗРУ-684, Ст-71, пункт-7, част-1,)
</t>
  </si>
  <si>
    <t>I-57</t>
  </si>
  <si>
    <t>446-М</t>
  </si>
  <si>
    <t>445-Т</t>
  </si>
  <si>
    <t>223/24 га 2-QK</t>
  </si>
  <si>
    <t>03-00/0081122359</t>
  </si>
  <si>
    <t>371</t>
  </si>
  <si>
    <t>18.06.2025</t>
  </si>
  <si>
    <t>04.06.2025</t>
  </si>
  <si>
    <t>29.05.2025</t>
  </si>
  <si>
    <t>13.05.2025</t>
  </si>
  <si>
    <t>08.05.2025</t>
  </si>
  <si>
    <t>23.04.2025</t>
  </si>
  <si>
    <t>21.04.2025</t>
  </si>
  <si>
    <t>17.04.2025</t>
  </si>
  <si>
    <t>04.04.2025</t>
  </si>
  <si>
    <t>Бюджет</t>
  </si>
  <si>
    <t>Qo‘shimcha kelishuv №1</t>
  </si>
  <si>
    <t>22-govuz-2025/Qo‘shimcha kelishuv №1</t>
  </si>
  <si>
    <t>2025-yilning II choragida toʻgʻridan-toʻgʻri shartnomalar orqali amalga oshirilgan davlat xaridlari toʻgʻrisidagi
MA‘LUMOTLAR</t>
  </si>
  <si>
    <t>Бумага Double A (формат А3)</t>
  </si>
  <si>
    <t>пачка</t>
  </si>
  <si>
    <t>251110083707024</t>
  </si>
  <si>
    <t>"ANVARBEK BIZNES PROGRESS" mas`uliyati cheklangan jamiyati</t>
  </si>
  <si>
    <t>303107456</t>
  </si>
  <si>
    <t>3133155</t>
  </si>
  <si>
    <t xml:space="preserve">Бумага Svetocopy (формат А3) </t>
  </si>
  <si>
    <t>251110083707092</t>
  </si>
  <si>
    <t>NEW PRICE OK</t>
  </si>
  <si>
    <t>309528015</t>
  </si>
  <si>
    <t>3133209</t>
  </si>
  <si>
    <t>Скрепки металлические</t>
  </si>
  <si>
    <t>Изделия металлические готовые, кроме машин и оборудования</t>
  </si>
  <si>
    <t>пачк.</t>
  </si>
  <si>
    <t>251110083707198</t>
  </si>
  <si>
    <t>KANS SHOP MCHJ</t>
  </si>
  <si>
    <t>306089114</t>
  </si>
  <si>
    <t>3133293</t>
  </si>
  <si>
    <t xml:space="preserve"> Ручка канцелярская (Uniball DELUX 155, 0.5mm/blue)</t>
  </si>
  <si>
    <t>Изделия готовые прочие</t>
  </si>
  <si>
    <t>251110083744602</t>
  </si>
  <si>
    <t>ЧП SERGELI OBOD DIYOR</t>
  </si>
  <si>
    <t>305000408</t>
  </si>
  <si>
    <t>3165660</t>
  </si>
  <si>
    <t>Услуга организации учебных курсов в области IT</t>
  </si>
  <si>
    <t>Услуги в области образования</t>
  </si>
  <si>
    <t>251110083777932</t>
  </si>
  <si>
    <t>"IT LOYIHALAR" MAS`ULIYATI CHEKLANGAN JAMIYAT</t>
  </si>
  <si>
    <t>309492047</t>
  </si>
  <si>
    <t>3193954</t>
  </si>
  <si>
    <t>Файл-вкладыш с перфорацией</t>
  </si>
  <si>
    <t>Изделия резиновые и пластмассовые</t>
  </si>
  <si>
    <t>пач</t>
  </si>
  <si>
    <t>251110083810077</t>
  </si>
  <si>
    <t>POWER MAX GROUP MCHJ</t>
  </si>
  <si>
    <t>303055063</t>
  </si>
  <si>
    <t>3221777</t>
  </si>
  <si>
    <t>Телевизор</t>
  </si>
  <si>
    <t>251110083800770</t>
  </si>
  <si>
    <t>MAX COMPUTERS MCHJ</t>
  </si>
  <si>
    <t>301688417</t>
  </si>
  <si>
    <t>3214325</t>
  </si>
  <si>
    <t>Ручка канцелярская (Schneider One Hybrid 0.5mm)</t>
  </si>
  <si>
    <t>251110083804771</t>
  </si>
  <si>
    <t>3217707</t>
  </si>
  <si>
    <t>Услуга по организации краткосрочных курсов профессионального обучения</t>
  </si>
  <si>
    <t>251110083830017</t>
  </si>
  <si>
    <t>O‘ZBEKISTON RESPUBLIKASI ADLIYA VAZIRLIGI HUZURIDAGI YURIDIK KADRLARNI QAYTA TAYYORLASH VA MALAKASI</t>
  </si>
  <si>
    <t>312029937</t>
  </si>
  <si>
    <t>3247861</t>
  </si>
  <si>
    <t>Услуга курьерской почтовой связи</t>
  </si>
  <si>
    <t>Услуги почтовой связи и услуги курьерские</t>
  </si>
  <si>
    <t>251110083863614</t>
  </si>
  <si>
    <t>ООО GLOBAL LOGISTICS SYSTEMS</t>
  </si>
  <si>
    <t>304159684</t>
  </si>
  <si>
    <t>3280983</t>
  </si>
  <si>
    <t>Моноблок</t>
  </si>
  <si>
    <t>251110083830880</t>
  </si>
  <si>
    <t>ЧП GLOBAL KLASTER</t>
  </si>
  <si>
    <t>306171400</t>
  </si>
  <si>
    <t>3239954</t>
  </si>
  <si>
    <t>Ультразвуковой увлажнитель</t>
  </si>
  <si>
    <t>Машины и оборудование, не включенные в другие группировки</t>
  </si>
  <si>
    <t>251110083815881</t>
  </si>
  <si>
    <t>ИП "Муллажонов"</t>
  </si>
  <si>
    <t>31004986610071</t>
  </si>
  <si>
    <t>3226882</t>
  </si>
  <si>
    <t>Услуга по организации учебного семинара</t>
  </si>
  <si>
    <t>251110083816738</t>
  </si>
  <si>
    <t>Академия Генеральной прокуратуры</t>
  </si>
  <si>
    <t>200838518</t>
  </si>
  <si>
    <t>3227840</t>
  </si>
  <si>
    <t>251110083878815</t>
  </si>
  <si>
    <t>3301669</t>
  </si>
  <si>
    <t>Сетевой фильтр</t>
  </si>
  <si>
    <t>Оборудование электрическое</t>
  </si>
  <si>
    <t>251110083890433</t>
  </si>
  <si>
    <t>HONETY UBX MCHJ</t>
  </si>
  <si>
    <t>311573262</t>
  </si>
  <si>
    <t>3318320</t>
  </si>
  <si>
    <t>Аккумулятор свинцовый для запуска поршневых двигателей</t>
  </si>
  <si>
    <t>251110083964986</t>
  </si>
  <si>
    <t>ЧП «BRAVO-AUTO TIRE»</t>
  </si>
  <si>
    <t>302814954</t>
  </si>
  <si>
    <t>3386045</t>
  </si>
  <si>
    <t>Твердотельный накопитель</t>
  </si>
  <si>
    <t>251110083937184</t>
  </si>
  <si>
    <t>EVOTRADING MCHJ</t>
  </si>
  <si>
    <t>310685725</t>
  </si>
  <si>
    <t>3364141</t>
  </si>
  <si>
    <t>Камера для видеоконференции</t>
  </si>
  <si>
    <t>251110083948489</t>
  </si>
  <si>
    <t>OOO HI SOFT COMPUTERS</t>
  </si>
  <si>
    <t>302001922</t>
  </si>
  <si>
    <t>3373378</t>
  </si>
  <si>
    <t>251110083964351</t>
  </si>
  <si>
    <t>SUNWAY COMPANY MCHJ</t>
  </si>
  <si>
    <t>306042624</t>
  </si>
  <si>
    <t>3385465</t>
  </si>
  <si>
    <t>Жесткий диск</t>
  </si>
  <si>
    <t>251110083915980</t>
  </si>
  <si>
    <t>3345347</t>
  </si>
  <si>
    <t>251110083925778</t>
  </si>
  <si>
    <t>3353592</t>
  </si>
  <si>
    <t>Тонер</t>
  </si>
  <si>
    <t>251110083966889</t>
  </si>
  <si>
    <t>MCHJ "Tashkei International" QK</t>
  </si>
  <si>
    <t>201354154</t>
  </si>
  <si>
    <t>3387632</t>
  </si>
  <si>
    <t>251110083966820</t>
  </si>
  <si>
    <t>3387580</t>
  </si>
  <si>
    <t>Услуга по техническому обслуживанию и ремонту прочих автотранспортных средств</t>
  </si>
  <si>
    <t>251110083920306</t>
  </si>
  <si>
    <t>MCHJ AVTODOM CAR MOTORS</t>
  </si>
  <si>
    <t>308905440</t>
  </si>
  <si>
    <t>3347733</t>
  </si>
  <si>
    <t>251110083961194</t>
  </si>
  <si>
    <t>ООО «NAGTECH»</t>
  </si>
  <si>
    <t>309565073</t>
  </si>
  <si>
    <t>3387627</t>
  </si>
  <si>
    <t>251110083961230</t>
  </si>
  <si>
    <t>3383996</t>
  </si>
  <si>
    <t>251110083973209</t>
  </si>
  <si>
    <t>3393315</t>
  </si>
  <si>
    <t>Интерактивная панель</t>
  </si>
  <si>
    <t>251110083967080</t>
  </si>
  <si>
    <t>YTT TASHKULOV OLIMJON TURSUNOVICH</t>
  </si>
  <si>
    <t>3388310</t>
  </si>
  <si>
    <t>Фирменный бланк</t>
  </si>
  <si>
    <t>251111143742757</t>
  </si>
  <si>
    <t>3164008</t>
  </si>
  <si>
    <t>Услуга по оценке транспортных средств</t>
  </si>
  <si>
    <t>Услуги профессиональные, научные и технические, прочие</t>
  </si>
  <si>
    <t>251111143742832</t>
  </si>
  <si>
    <t>MIDLAND CONSULTING MCHJ</t>
  </si>
  <si>
    <t>301020615</t>
  </si>
  <si>
    <t>3164774</t>
  </si>
  <si>
    <t>Печатная продукция (Альбом)</t>
  </si>
  <si>
    <t>251111143764529</t>
  </si>
  <si>
    <t>3182126</t>
  </si>
  <si>
    <t>251111143862518</t>
  </si>
  <si>
    <t>3279895</t>
  </si>
  <si>
    <t>Картон для переплета</t>
  </si>
  <si>
    <t>упак.</t>
  </si>
  <si>
    <t>251111143912543</t>
  </si>
  <si>
    <t>"O‘ZBEKISTON RESPUBLIKASI MARKAZIY BANKINING "DAVLAT BELGISI"" DUK</t>
  </si>
  <si>
    <t>306612737</t>
  </si>
  <si>
    <t>3340718</t>
  </si>
  <si>
    <t>251111143878813</t>
  </si>
  <si>
    <t>3301591</t>
  </si>
  <si>
    <t>Печатная продукция</t>
  </si>
  <si>
    <t>251111143908782</t>
  </si>
  <si>
    <t>3337471</t>
  </si>
  <si>
    <t>251111143950699</t>
  </si>
  <si>
    <t>3374059</t>
  </si>
  <si>
    <t>Услуга по туризму</t>
  </si>
  <si>
    <t>251111143966948</t>
  </si>
  <si>
    <t>MAF TOUR MCHJ</t>
  </si>
  <si>
    <t>312106983</t>
  </si>
  <si>
    <t>3387688</t>
  </si>
  <si>
    <t>Elektron kooperatsion portal</t>
  </si>
  <si>
    <t>Мини печь</t>
  </si>
  <si>
    <t>SL1253518 - 25311008091910</t>
  </si>
  <si>
    <t>LIVE SMART MCHJ</t>
  </si>
  <si>
    <t>B1108287</t>
  </si>
  <si>
    <t>Автошина</t>
  </si>
  <si>
    <t>SL1280187 - 25311008120586</t>
  </si>
  <si>
    <t>RUBBERTECH MCHJ</t>
  </si>
  <si>
    <t>B1122221</t>
  </si>
  <si>
    <t>Elektron kooperatsion portal bo‘yicha jami:</t>
  </si>
  <si>
    <t>Milliy doʻkon bo‘yicha jami:</t>
  </si>
  <si>
    <t>Elektron doʻkon bo‘yicha jami:</t>
  </si>
  <si>
    <r>
      <t> </t>
    </r>
    <r>
      <rPr>
        <sz val="11"/>
        <color rgb="FF000000"/>
        <rFont val="Times New Roman"/>
        <family val="1"/>
        <charset val="204"/>
      </rPr>
      <t>Изделия резиновые и пластмассовые</t>
    </r>
  </si>
  <si>
    <t>ООО "Бойцун Гавернанс Аркiтектс"</t>
  </si>
  <si>
    <t>Прямые договора (ЗРУ-684 Ст-71 пункт 2) Постановления (Карор) Кабинета Министров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</si>
</sst>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0" x14ac:knownFonts="1">
    <font>
      <sz val="11"/>
      <name val="Calibri"/>
    </font>
    <font>
      <sz val="10"/>
      <name val="Arial"/>
      <family val="2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2" borderId="1"/>
    <xf numFmtId="43" fontId="6" fillId="0" borderId="0" applyFont="0" applyFill="0" applyBorder="0" applyAlignment="0" applyProtection="0"/>
  </cellStyleXfs>
  <cellXfs count="68">
    <xf numFmtId="0" fontId="0" fillId="0" borderId="0" xfId="0"/>
    <xf numFmtId="0" fontId="2" fillId="2" borderId="3" xfId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2" xfId="1" applyFont="1" applyBorder="1" applyAlignment="1">
      <alignment horizontal="center" vertical="center" wrapText="1"/>
    </xf>
    <xf numFmtId="0" fontId="5" fillId="0" borderId="0" xfId="0" applyFont="1"/>
    <xf numFmtId="0" fontId="5" fillId="4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43" fontId="5" fillId="0" borderId="0" xfId="2" applyFont="1"/>
    <xf numFmtId="43" fontId="5" fillId="0" borderId="3" xfId="2" applyFont="1" applyBorder="1" applyAlignment="1">
      <alignment horizontal="center" vertical="center"/>
    </xf>
    <xf numFmtId="1" fontId="5" fillId="4" borderId="2" xfId="0" applyNumberFormat="1" applyFont="1" applyFill="1" applyBorder="1" applyAlignment="1">
      <alignment horizontal="center" vertical="center" wrapText="1"/>
    </xf>
    <xf numFmtId="43" fontId="3" fillId="0" borderId="0" xfId="2" applyFont="1"/>
    <xf numFmtId="43" fontId="5" fillId="0" borderId="0" xfId="0" applyNumberFormat="1" applyFont="1"/>
    <xf numFmtId="1" fontId="5" fillId="2" borderId="4" xfId="0" applyNumberFormat="1" applyFont="1" applyFill="1" applyBorder="1" applyAlignment="1">
      <alignment horizontal="center" vertical="center" wrapText="1"/>
    </xf>
    <xf numFmtId="43" fontId="3" fillId="2" borderId="21" xfId="2" applyFont="1" applyFill="1" applyBorder="1" applyAlignment="1">
      <alignment horizontal="center" vertical="center" wrapText="1"/>
    </xf>
    <xf numFmtId="43" fontId="7" fillId="0" borderId="3" xfId="0" applyNumberFormat="1" applyFont="1" applyBorder="1" applyAlignment="1">
      <alignment horizontal="center" vertical="center"/>
    </xf>
    <xf numFmtId="43" fontId="7" fillId="2" borderId="3" xfId="2" applyFont="1" applyFill="1" applyBorder="1" applyAlignment="1">
      <alignment horizontal="center" vertical="center" wrapText="1"/>
    </xf>
    <xf numFmtId="43" fontId="7" fillId="4" borderId="3" xfId="2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 wrapText="1"/>
    </xf>
    <xf numFmtId="43" fontId="5" fillId="2" borderId="3" xfId="2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2" fontId="5" fillId="2" borderId="20" xfId="0" applyNumberFormat="1" applyFont="1" applyFill="1" applyBorder="1" applyAlignment="1">
      <alignment horizontal="center" vertical="center" wrapText="1"/>
    </xf>
    <xf numFmtId="14" fontId="5" fillId="2" borderId="20" xfId="0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center" vertical="center" wrapText="1"/>
    </xf>
    <xf numFmtId="43" fontId="5" fillId="2" borderId="4" xfId="2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3" fontId="7" fillId="0" borderId="3" xfId="0" applyNumberFormat="1" applyFont="1" applyBorder="1"/>
    <xf numFmtId="43" fontId="7" fillId="0" borderId="3" xfId="2" applyFont="1" applyBorder="1"/>
    <xf numFmtId="0" fontId="8" fillId="0" borderId="15" xfId="0" applyFont="1" applyBorder="1" applyAlignment="1">
      <alignment horizont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</cellXfs>
  <cellStyles count="3">
    <cellStyle name="Normal" xfId="1" xr:uid="{39C60E76-916A-45A8-AC2C-A22E14C94C08}"/>
    <cellStyle name="Обычный" xfId="0" builtinId="0"/>
    <cellStyle name="Финансовый" xfId="2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zoomScaleNormal="100" workbookViewId="0">
      <selection activeCell="I3" sqref="I3:J3"/>
    </sheetView>
  </sheetViews>
  <sheetFormatPr defaultRowHeight="15" x14ac:dyDescent="0.25"/>
  <cols>
    <col min="1" max="1" width="6.7109375" style="6" customWidth="1"/>
    <col min="2" max="2" width="14.42578125" style="6" customWidth="1"/>
    <col min="3" max="3" width="19.42578125" style="6" customWidth="1"/>
    <col min="4" max="4" width="17.7109375" style="6" customWidth="1"/>
    <col min="5" max="5" width="9.140625" style="6" customWidth="1"/>
    <col min="6" max="6" width="12.7109375" style="6" customWidth="1"/>
    <col min="7" max="14" width="20" style="6" customWidth="1"/>
    <col min="15" max="15" width="21.7109375" style="6" bestFit="1" customWidth="1"/>
    <col min="16" max="16384" width="9.140625" style="6"/>
  </cols>
  <sheetData>
    <row r="1" spans="1:15" ht="41.25" customHeight="1" x14ac:dyDescent="0.3">
      <c r="A1" s="43" t="s">
        <v>112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5" ht="45" customHeight="1" x14ac:dyDescent="0.25">
      <c r="A2" s="8" t="s">
        <v>8</v>
      </c>
      <c r="B2" s="2" t="s">
        <v>9</v>
      </c>
      <c r="C2" s="8" t="s">
        <v>17</v>
      </c>
      <c r="D2" s="8" t="s">
        <v>10</v>
      </c>
      <c r="E2" s="50" t="s">
        <v>18</v>
      </c>
      <c r="F2" s="51"/>
      <c r="G2" s="8" t="s">
        <v>11</v>
      </c>
      <c r="H2" s="8" t="s">
        <v>12</v>
      </c>
      <c r="I2" s="50" t="s">
        <v>13</v>
      </c>
      <c r="J2" s="51"/>
      <c r="K2" s="8" t="s">
        <v>19</v>
      </c>
      <c r="L2" s="8" t="s">
        <v>14</v>
      </c>
      <c r="M2" s="50" t="s">
        <v>15</v>
      </c>
      <c r="N2" s="52"/>
      <c r="O2" s="15" t="s">
        <v>16</v>
      </c>
    </row>
    <row r="3" spans="1:15" x14ac:dyDescent="0.25">
      <c r="A3" s="9">
        <v>1</v>
      </c>
      <c r="B3" s="9">
        <v>2</v>
      </c>
      <c r="C3" s="9">
        <v>3</v>
      </c>
      <c r="D3" s="9">
        <v>4</v>
      </c>
      <c r="E3" s="53">
        <v>5</v>
      </c>
      <c r="F3" s="54"/>
      <c r="G3" s="9">
        <v>6</v>
      </c>
      <c r="H3" s="9">
        <v>7</v>
      </c>
      <c r="I3" s="53">
        <v>8</v>
      </c>
      <c r="J3" s="54"/>
      <c r="K3" s="9">
        <v>9</v>
      </c>
      <c r="L3" s="9">
        <v>10</v>
      </c>
      <c r="M3" s="53">
        <v>11</v>
      </c>
      <c r="N3" s="55"/>
      <c r="O3" s="16">
        <v>12</v>
      </c>
    </row>
    <row r="4" spans="1:15" ht="75" x14ac:dyDescent="0.25">
      <c r="A4" s="7">
        <v>1</v>
      </c>
      <c r="B4" s="44">
        <v>201122696</v>
      </c>
      <c r="C4" s="10" t="s">
        <v>63</v>
      </c>
      <c r="D4" s="10" t="s">
        <v>54</v>
      </c>
      <c r="E4" s="10" t="s">
        <v>0</v>
      </c>
      <c r="F4" s="10" t="s">
        <v>2</v>
      </c>
      <c r="G4" s="10" t="s">
        <v>73</v>
      </c>
      <c r="H4" s="23" t="s">
        <v>42</v>
      </c>
      <c r="I4" s="10" t="s">
        <v>55</v>
      </c>
      <c r="J4" s="10" t="s">
        <v>56</v>
      </c>
      <c r="K4" s="23">
        <v>198</v>
      </c>
      <c r="L4" s="10" t="s">
        <v>1</v>
      </c>
      <c r="M4" s="10" t="s">
        <v>94</v>
      </c>
      <c r="N4" s="10" t="s">
        <v>100</v>
      </c>
      <c r="O4" s="22">
        <v>263640000</v>
      </c>
    </row>
    <row r="5" spans="1:15" ht="90" x14ac:dyDescent="0.25">
      <c r="A5" s="7">
        <v>2</v>
      </c>
      <c r="B5" s="45"/>
      <c r="C5" s="10" t="s">
        <v>64</v>
      </c>
      <c r="D5" s="10" t="s">
        <v>65</v>
      </c>
      <c r="E5" s="10" t="s">
        <v>0</v>
      </c>
      <c r="F5" s="10" t="s">
        <v>2</v>
      </c>
      <c r="G5" s="10" t="s">
        <v>74</v>
      </c>
      <c r="H5" s="23" t="s">
        <v>42</v>
      </c>
      <c r="I5" s="10" t="s">
        <v>286</v>
      </c>
      <c r="J5" s="10">
        <v>44315577</v>
      </c>
      <c r="K5" s="23">
        <v>365</v>
      </c>
      <c r="L5" s="10" t="s">
        <v>287</v>
      </c>
      <c r="M5" s="10" t="s">
        <v>2</v>
      </c>
      <c r="N5" s="10" t="s">
        <v>100</v>
      </c>
      <c r="O5" s="22">
        <v>1116000000</v>
      </c>
    </row>
    <row r="6" spans="1:15" ht="165" x14ac:dyDescent="0.25">
      <c r="A6" s="7">
        <v>3</v>
      </c>
      <c r="B6" s="45"/>
      <c r="C6" s="10" t="s">
        <v>66</v>
      </c>
      <c r="D6" s="10" t="s">
        <v>30</v>
      </c>
      <c r="E6" s="10" t="s">
        <v>0</v>
      </c>
      <c r="F6" s="10" t="s">
        <v>2</v>
      </c>
      <c r="G6" s="10" t="s">
        <v>75</v>
      </c>
      <c r="H6" s="10" t="s">
        <v>42</v>
      </c>
      <c r="I6" s="10" t="s">
        <v>57</v>
      </c>
      <c r="J6" s="10" t="s">
        <v>58</v>
      </c>
      <c r="K6" s="10">
        <v>60</v>
      </c>
      <c r="L6" s="10" t="s">
        <v>1</v>
      </c>
      <c r="M6" s="10" t="s">
        <v>95</v>
      </c>
      <c r="N6" s="10" t="s">
        <v>101</v>
      </c>
      <c r="O6" s="22">
        <v>68005360</v>
      </c>
    </row>
    <row r="7" spans="1:15" ht="165" x14ac:dyDescent="0.25">
      <c r="A7" s="7">
        <v>4</v>
      </c>
      <c r="B7" s="45"/>
      <c r="C7" s="10" t="s">
        <v>67</v>
      </c>
      <c r="D7" s="10" t="s">
        <v>30</v>
      </c>
      <c r="E7" s="10" t="s">
        <v>0</v>
      </c>
      <c r="F7" s="10" t="s">
        <v>2</v>
      </c>
      <c r="G7" s="10" t="s">
        <v>76</v>
      </c>
      <c r="H7" s="10" t="s">
        <v>42</v>
      </c>
      <c r="I7" s="10" t="s">
        <v>57</v>
      </c>
      <c r="J7" s="10" t="s">
        <v>58</v>
      </c>
      <c r="K7" s="10">
        <v>60</v>
      </c>
      <c r="L7" s="10" t="s">
        <v>1</v>
      </c>
      <c r="M7" s="10" t="s">
        <v>96</v>
      </c>
      <c r="N7" s="10" t="s">
        <v>101</v>
      </c>
      <c r="O7" s="22">
        <v>47445600</v>
      </c>
    </row>
    <row r="8" spans="1:15" ht="135" x14ac:dyDescent="0.25">
      <c r="A8" s="7">
        <v>5</v>
      </c>
      <c r="B8" s="45"/>
      <c r="C8" s="10" t="s">
        <v>68</v>
      </c>
      <c r="D8" s="10" t="s">
        <v>69</v>
      </c>
      <c r="E8" s="10" t="s">
        <v>0</v>
      </c>
      <c r="F8" s="10" t="s">
        <v>2</v>
      </c>
      <c r="G8" s="10" t="s">
        <v>77</v>
      </c>
      <c r="H8" s="10" t="s">
        <v>109</v>
      </c>
      <c r="I8" s="10" t="s">
        <v>83</v>
      </c>
      <c r="J8" s="10" t="s">
        <v>84</v>
      </c>
      <c r="K8" s="10">
        <v>217</v>
      </c>
      <c r="L8" s="10" t="s">
        <v>50</v>
      </c>
      <c r="M8" s="10" t="s">
        <v>97</v>
      </c>
      <c r="N8" s="10" t="s">
        <v>102</v>
      </c>
      <c r="O8" s="22">
        <v>47040000</v>
      </c>
    </row>
    <row r="9" spans="1:15" ht="165" x14ac:dyDescent="0.25">
      <c r="A9" s="7">
        <v>6</v>
      </c>
      <c r="B9" s="45"/>
      <c r="C9" s="10" t="s">
        <v>51</v>
      </c>
      <c r="D9" s="10" t="s">
        <v>30</v>
      </c>
      <c r="E9" s="10" t="s">
        <v>37</v>
      </c>
      <c r="F9" s="10">
        <v>8</v>
      </c>
      <c r="G9" s="10" t="s">
        <v>78</v>
      </c>
      <c r="H9" s="10" t="s">
        <v>109</v>
      </c>
      <c r="I9" s="10" t="s">
        <v>38</v>
      </c>
      <c r="J9" s="10" t="s">
        <v>39</v>
      </c>
      <c r="K9" s="10">
        <v>245</v>
      </c>
      <c r="L9" s="10" t="s">
        <v>1</v>
      </c>
      <c r="M9" s="10" t="s">
        <v>111</v>
      </c>
      <c r="N9" s="10" t="s">
        <v>103</v>
      </c>
      <c r="O9" s="22">
        <v>31600000</v>
      </c>
    </row>
    <row r="10" spans="1:15" ht="60" x14ac:dyDescent="0.25">
      <c r="A10" s="7">
        <v>7</v>
      </c>
      <c r="B10" s="45"/>
      <c r="C10" s="10" t="s">
        <v>60</v>
      </c>
      <c r="D10" s="10" t="s">
        <v>36</v>
      </c>
      <c r="E10" s="10" t="s">
        <v>0</v>
      </c>
      <c r="F10" s="10">
        <v>12</v>
      </c>
      <c r="G10" s="10">
        <v>251100243719233</v>
      </c>
      <c r="H10" s="10" t="s">
        <v>42</v>
      </c>
      <c r="I10" s="10" t="s">
        <v>61</v>
      </c>
      <c r="J10" s="10" t="s">
        <v>62</v>
      </c>
      <c r="K10" s="23">
        <v>365</v>
      </c>
      <c r="L10" s="10" t="s">
        <v>91</v>
      </c>
      <c r="M10" s="10" t="s">
        <v>110</v>
      </c>
      <c r="N10" s="10" t="s">
        <v>104</v>
      </c>
      <c r="O10" s="22">
        <v>1800000</v>
      </c>
    </row>
    <row r="11" spans="1:15" ht="165" x14ac:dyDescent="0.25">
      <c r="A11" s="7">
        <v>8</v>
      </c>
      <c r="B11" s="45"/>
      <c r="C11" s="10" t="s">
        <v>70</v>
      </c>
      <c r="D11" s="10" t="s">
        <v>71</v>
      </c>
      <c r="E11" s="10" t="s">
        <v>0</v>
      </c>
      <c r="F11" s="10" t="s">
        <v>2</v>
      </c>
      <c r="G11" s="10" t="s">
        <v>79</v>
      </c>
      <c r="H11" s="10" t="s">
        <v>42</v>
      </c>
      <c r="I11" s="10" t="s">
        <v>85</v>
      </c>
      <c r="J11" s="10" t="s">
        <v>86</v>
      </c>
      <c r="K11" s="10">
        <v>365</v>
      </c>
      <c r="L11" s="10" t="s">
        <v>92</v>
      </c>
      <c r="M11" s="10" t="s">
        <v>98</v>
      </c>
      <c r="N11" s="10" t="s">
        <v>105</v>
      </c>
      <c r="O11" s="22">
        <v>1680000</v>
      </c>
    </row>
    <row r="12" spans="1:15" ht="120" x14ac:dyDescent="0.25">
      <c r="A12" s="7">
        <v>9</v>
      </c>
      <c r="B12" s="45"/>
      <c r="C12" s="10" t="s">
        <v>53</v>
      </c>
      <c r="D12" s="10" t="s">
        <v>5</v>
      </c>
      <c r="E12" s="10" t="s">
        <v>0</v>
      </c>
      <c r="F12" s="10">
        <v>7</v>
      </c>
      <c r="G12" s="10" t="s">
        <v>80</v>
      </c>
      <c r="H12" s="10" t="s">
        <v>42</v>
      </c>
      <c r="I12" s="10" t="s">
        <v>34</v>
      </c>
      <c r="J12" s="10" t="s">
        <v>35</v>
      </c>
      <c r="K12" s="10">
        <v>258</v>
      </c>
      <c r="L12" s="10" t="s">
        <v>93</v>
      </c>
      <c r="M12" s="10">
        <v>23</v>
      </c>
      <c r="N12" s="10" t="s">
        <v>106</v>
      </c>
      <c r="O12" s="22">
        <v>118800000</v>
      </c>
    </row>
    <row r="13" spans="1:15" ht="120" x14ac:dyDescent="0.25">
      <c r="A13" s="7">
        <v>10</v>
      </c>
      <c r="B13" s="45"/>
      <c r="C13" s="10" t="s">
        <v>53</v>
      </c>
      <c r="D13" s="10" t="s">
        <v>5</v>
      </c>
      <c r="E13" s="10" t="s">
        <v>0</v>
      </c>
      <c r="F13" s="10" t="s">
        <v>2</v>
      </c>
      <c r="G13" s="10" t="s">
        <v>81</v>
      </c>
      <c r="H13" s="10" t="s">
        <v>42</v>
      </c>
      <c r="I13" s="10" t="s">
        <v>87</v>
      </c>
      <c r="J13" s="10" t="s">
        <v>88</v>
      </c>
      <c r="K13" s="10">
        <v>10</v>
      </c>
      <c r="L13" s="10" t="s">
        <v>93</v>
      </c>
      <c r="M13" s="10" t="s">
        <v>99</v>
      </c>
      <c r="N13" s="10" t="s">
        <v>106</v>
      </c>
      <c r="O13" s="22">
        <v>42261733</v>
      </c>
    </row>
    <row r="14" spans="1:15" ht="120" x14ac:dyDescent="0.25">
      <c r="A14" s="7">
        <v>11</v>
      </c>
      <c r="B14" s="45"/>
      <c r="C14" s="10" t="s">
        <v>72</v>
      </c>
      <c r="D14" s="10" t="s">
        <v>59</v>
      </c>
      <c r="E14" s="10" t="s">
        <v>0</v>
      </c>
      <c r="F14" s="10" t="s">
        <v>2</v>
      </c>
      <c r="G14" s="10" t="s">
        <v>82</v>
      </c>
      <c r="H14" s="10" t="s">
        <v>109</v>
      </c>
      <c r="I14" s="10" t="s">
        <v>89</v>
      </c>
      <c r="J14" s="10" t="s">
        <v>90</v>
      </c>
      <c r="K14" s="10">
        <v>15</v>
      </c>
      <c r="L14" s="10" t="s">
        <v>7</v>
      </c>
      <c r="M14" s="10" t="s">
        <v>40</v>
      </c>
      <c r="N14" s="10" t="s">
        <v>107</v>
      </c>
      <c r="O14" s="22">
        <v>18283800</v>
      </c>
    </row>
    <row r="15" spans="1:15" ht="75" x14ac:dyDescent="0.25">
      <c r="A15" s="7">
        <v>12</v>
      </c>
      <c r="B15" s="45"/>
      <c r="C15" s="10" t="s">
        <v>48</v>
      </c>
      <c r="D15" s="10" t="s">
        <v>36</v>
      </c>
      <c r="E15" s="10" t="s">
        <v>0</v>
      </c>
      <c r="F15" s="10">
        <v>11</v>
      </c>
      <c r="G15" s="10">
        <v>251100243865261</v>
      </c>
      <c r="H15" s="10" t="s">
        <v>42</v>
      </c>
      <c r="I15" s="10" t="s">
        <v>52</v>
      </c>
      <c r="J15" s="10" t="s">
        <v>49</v>
      </c>
      <c r="K15" s="10">
        <v>334</v>
      </c>
      <c r="L15" s="10" t="s">
        <v>91</v>
      </c>
      <c r="M15" s="10" t="s">
        <v>110</v>
      </c>
      <c r="N15" s="10" t="s">
        <v>108</v>
      </c>
      <c r="O15" s="22">
        <v>1849320</v>
      </c>
    </row>
    <row r="16" spans="1:15" ht="15.75" x14ac:dyDescent="0.25">
      <c r="A16" s="46" t="s">
        <v>20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7"/>
      <c r="O16" s="41">
        <f>SUM(O4:O15)</f>
        <v>1758405813</v>
      </c>
    </row>
    <row r="17" spans="1:15" ht="15.75" x14ac:dyDescent="0.25">
      <c r="A17" s="48" t="s">
        <v>21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2">
        <v>12667588548</v>
      </c>
    </row>
    <row r="21" spans="1:15" x14ac:dyDescent="0.25">
      <c r="M21" s="21"/>
    </row>
    <row r="27" spans="1:15" x14ac:dyDescent="0.25">
      <c r="M27" s="21"/>
    </row>
  </sheetData>
  <mergeCells count="10">
    <mergeCell ref="A1:N1"/>
    <mergeCell ref="B4:B15"/>
    <mergeCell ref="A16:N16"/>
    <mergeCell ref="A17:N17"/>
    <mergeCell ref="E2:F2"/>
    <mergeCell ref="I2:J2"/>
    <mergeCell ref="M2:N2"/>
    <mergeCell ref="E3:F3"/>
    <mergeCell ref="I3:J3"/>
    <mergeCell ref="M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A77A4-DFDF-44AF-99EA-254B4C066AE9}">
  <dimension ref="A1:T69"/>
  <sheetViews>
    <sheetView topLeftCell="A37" zoomScaleNormal="100" workbookViewId="0">
      <selection activeCell="E48" sqref="E48"/>
    </sheetView>
  </sheetViews>
  <sheetFormatPr defaultColWidth="9.28515625" defaultRowHeight="15" x14ac:dyDescent="0.25"/>
  <cols>
    <col min="1" max="1" width="9.42578125" style="6" bestFit="1" customWidth="1"/>
    <col min="2" max="2" width="15.140625" style="6" customWidth="1"/>
    <col min="3" max="3" width="23.42578125" style="6" customWidth="1"/>
    <col min="4" max="4" width="29.7109375" style="6" customWidth="1"/>
    <col min="5" max="5" width="10.140625" style="6" customWidth="1"/>
    <col min="6" max="6" width="10.7109375" style="6" bestFit="1" customWidth="1"/>
    <col min="7" max="7" width="19.28515625" style="6" customWidth="1"/>
    <col min="8" max="8" width="22.140625" style="6" customWidth="1"/>
    <col min="9" max="9" width="27.5703125" style="6" customWidth="1"/>
    <col min="10" max="10" width="16" style="6" customWidth="1"/>
    <col min="11" max="11" width="13" style="6" customWidth="1"/>
    <col min="12" max="12" width="13.140625" style="6" customWidth="1"/>
    <col min="13" max="13" width="15.140625" style="6" customWidth="1"/>
    <col min="14" max="14" width="19.5703125" style="6" customWidth="1"/>
    <col min="15" max="15" width="19.85546875" style="6" customWidth="1"/>
    <col min="16" max="18" width="9.28515625" style="6"/>
    <col min="19" max="19" width="14.5703125" style="6" bestFit="1" customWidth="1"/>
    <col min="20" max="20" width="13.42578125" style="6" bestFit="1" customWidth="1"/>
    <col min="21" max="16384" width="9.28515625" style="6"/>
  </cols>
  <sheetData>
    <row r="1" spans="1:15" ht="45.75" customHeight="1" x14ac:dyDescent="0.25">
      <c r="A1" s="56" t="s">
        <v>41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5" customHeight="1" x14ac:dyDescent="0.25">
      <c r="A2" s="59" t="s">
        <v>8</v>
      </c>
      <c r="B2" s="59" t="s">
        <v>9</v>
      </c>
      <c r="C2" s="59" t="s">
        <v>22</v>
      </c>
      <c r="D2" s="59" t="s">
        <v>10</v>
      </c>
      <c r="E2" s="53" t="s">
        <v>18</v>
      </c>
      <c r="F2" s="54"/>
      <c r="G2" s="59" t="s">
        <v>11</v>
      </c>
      <c r="H2" s="62" t="s">
        <v>12</v>
      </c>
      <c r="I2" s="53" t="s">
        <v>13</v>
      </c>
      <c r="J2" s="54"/>
      <c r="K2" s="53" t="s">
        <v>15</v>
      </c>
      <c r="L2" s="54"/>
      <c r="M2" s="62" t="s">
        <v>19</v>
      </c>
      <c r="N2" s="62" t="s">
        <v>23</v>
      </c>
      <c r="O2" s="62" t="s">
        <v>24</v>
      </c>
    </row>
    <row r="3" spans="1:15" ht="45" customHeight="1" x14ac:dyDescent="0.25">
      <c r="A3" s="59"/>
      <c r="B3" s="59"/>
      <c r="C3" s="59"/>
      <c r="D3" s="59"/>
      <c r="E3" s="57"/>
      <c r="F3" s="58"/>
      <c r="G3" s="59"/>
      <c r="H3" s="63"/>
      <c r="I3" s="57"/>
      <c r="J3" s="58"/>
      <c r="K3" s="57"/>
      <c r="L3" s="58"/>
      <c r="M3" s="63"/>
      <c r="N3" s="63"/>
      <c r="O3" s="63"/>
    </row>
    <row r="4" spans="1:15" x14ac:dyDescent="0.25">
      <c r="A4" s="20">
        <v>1</v>
      </c>
      <c r="B4" s="17">
        <v>2</v>
      </c>
      <c r="C4" s="20">
        <v>3</v>
      </c>
      <c r="D4" s="20">
        <v>4</v>
      </c>
      <c r="E4" s="50">
        <v>5</v>
      </c>
      <c r="F4" s="52"/>
      <c r="G4" s="20">
        <v>6</v>
      </c>
      <c r="H4" s="18">
        <v>7</v>
      </c>
      <c r="I4" s="50">
        <v>8</v>
      </c>
      <c r="J4" s="52"/>
      <c r="K4" s="50">
        <v>9</v>
      </c>
      <c r="L4" s="52"/>
      <c r="M4" s="18">
        <v>10</v>
      </c>
      <c r="N4" s="20">
        <v>11</v>
      </c>
      <c r="O4" s="20">
        <v>12</v>
      </c>
    </row>
    <row r="5" spans="1:15" ht="15.75" x14ac:dyDescent="0.25">
      <c r="A5" s="47" t="s">
        <v>25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1"/>
    </row>
    <row r="6" spans="1:15" x14ac:dyDescent="0.25">
      <c r="A6" s="3" t="s">
        <v>26</v>
      </c>
      <c r="B6" s="19" t="s">
        <v>26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 t="s">
        <v>26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26</v>
      </c>
    </row>
    <row r="7" spans="1:15" ht="15.75" x14ac:dyDescent="0.25">
      <c r="A7" s="47" t="s">
        <v>27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1"/>
    </row>
    <row r="8" spans="1:15" x14ac:dyDescent="0.25">
      <c r="A8" s="3" t="s">
        <v>26</v>
      </c>
      <c r="B8" s="19" t="s">
        <v>26</v>
      </c>
      <c r="C8" s="1" t="s">
        <v>26</v>
      </c>
      <c r="D8" s="1" t="s">
        <v>26</v>
      </c>
      <c r="E8" s="1" t="s">
        <v>26</v>
      </c>
      <c r="F8" s="1" t="s">
        <v>26</v>
      </c>
      <c r="G8" s="1" t="s">
        <v>26</v>
      </c>
      <c r="H8" s="1" t="s">
        <v>26</v>
      </c>
      <c r="I8" s="1" t="s">
        <v>26</v>
      </c>
      <c r="J8" s="1" t="s">
        <v>26</v>
      </c>
      <c r="K8" s="1" t="s">
        <v>26</v>
      </c>
      <c r="L8" s="1" t="s">
        <v>26</v>
      </c>
      <c r="M8" s="1" t="s">
        <v>26</v>
      </c>
      <c r="N8" s="1" t="s">
        <v>26</v>
      </c>
      <c r="O8" s="1" t="s">
        <v>26</v>
      </c>
    </row>
    <row r="9" spans="1:15" ht="15.75" x14ac:dyDescent="0.25">
      <c r="A9" s="47" t="s">
        <v>28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1"/>
    </row>
    <row r="10" spans="1:15" x14ac:dyDescent="0.25">
      <c r="A10" s="3" t="s">
        <v>26</v>
      </c>
      <c r="B10" s="4" t="s">
        <v>26</v>
      </c>
      <c r="C10" s="5" t="s">
        <v>26</v>
      </c>
      <c r="D10" s="5" t="s">
        <v>26</v>
      </c>
      <c r="E10" s="5" t="s">
        <v>26</v>
      </c>
      <c r="F10" s="5" t="s">
        <v>26</v>
      </c>
      <c r="G10" s="5" t="s">
        <v>26</v>
      </c>
      <c r="H10" s="5" t="s">
        <v>26</v>
      </c>
      <c r="I10" s="5" t="s">
        <v>26</v>
      </c>
      <c r="J10" s="5" t="s">
        <v>26</v>
      </c>
      <c r="K10" s="5" t="s">
        <v>26</v>
      </c>
      <c r="L10" s="5" t="s">
        <v>26</v>
      </c>
      <c r="M10" s="5" t="s">
        <v>26</v>
      </c>
      <c r="N10" s="5" t="s">
        <v>26</v>
      </c>
      <c r="O10" s="5" t="s">
        <v>26</v>
      </c>
    </row>
    <row r="11" spans="1:15" ht="15.75" x14ac:dyDescent="0.25">
      <c r="A11" s="47" t="s">
        <v>29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1"/>
    </row>
    <row r="12" spans="1:15" ht="45" x14ac:dyDescent="0.25">
      <c r="A12" s="14">
        <v>1</v>
      </c>
      <c r="B12" s="64">
        <v>201122696</v>
      </c>
      <c r="C12" s="10" t="s">
        <v>113</v>
      </c>
      <c r="D12" s="10" t="s">
        <v>31</v>
      </c>
      <c r="E12" s="10" t="s">
        <v>114</v>
      </c>
      <c r="F12" s="11">
        <v>5</v>
      </c>
      <c r="G12" s="10" t="s">
        <v>115</v>
      </c>
      <c r="H12" s="13" t="s">
        <v>42</v>
      </c>
      <c r="I12" s="10" t="s">
        <v>116</v>
      </c>
      <c r="J12" s="10" t="s">
        <v>117</v>
      </c>
      <c r="K12" s="10" t="s">
        <v>118</v>
      </c>
      <c r="L12" s="31">
        <v>45757</v>
      </c>
      <c r="M12" s="12">
        <v>1</v>
      </c>
      <c r="N12" s="32">
        <v>750</v>
      </c>
      <c r="O12" s="32">
        <v>649.99</v>
      </c>
    </row>
    <row r="13" spans="1:15" ht="30" x14ac:dyDescent="0.25">
      <c r="A13" s="14">
        <v>2</v>
      </c>
      <c r="B13" s="65"/>
      <c r="C13" s="10" t="s">
        <v>119</v>
      </c>
      <c r="D13" s="10" t="s">
        <v>31</v>
      </c>
      <c r="E13" s="10" t="s">
        <v>114</v>
      </c>
      <c r="F13" s="11">
        <v>10</v>
      </c>
      <c r="G13" s="10" t="s">
        <v>120</v>
      </c>
      <c r="H13" s="13" t="s">
        <v>42</v>
      </c>
      <c r="I13" s="10" t="s">
        <v>121</v>
      </c>
      <c r="J13" s="10" t="s">
        <v>122</v>
      </c>
      <c r="K13" s="10" t="s">
        <v>123</v>
      </c>
      <c r="L13" s="31">
        <v>45757</v>
      </c>
      <c r="M13" s="12">
        <v>5</v>
      </c>
      <c r="N13" s="32">
        <v>1500</v>
      </c>
      <c r="O13" s="32">
        <v>825</v>
      </c>
    </row>
    <row r="14" spans="1:15" ht="45" x14ac:dyDescent="0.25">
      <c r="A14" s="14">
        <v>3</v>
      </c>
      <c r="B14" s="65"/>
      <c r="C14" s="10" t="s">
        <v>124</v>
      </c>
      <c r="D14" s="10" t="s">
        <v>125</v>
      </c>
      <c r="E14" s="10" t="s">
        <v>126</v>
      </c>
      <c r="F14" s="11">
        <v>300</v>
      </c>
      <c r="G14" s="10" t="s">
        <v>127</v>
      </c>
      <c r="H14" s="11" t="s">
        <v>109</v>
      </c>
      <c r="I14" s="10" t="s">
        <v>128</v>
      </c>
      <c r="J14" s="10" t="s">
        <v>129</v>
      </c>
      <c r="K14" s="10" t="s">
        <v>130</v>
      </c>
      <c r="L14" s="31">
        <v>45757</v>
      </c>
      <c r="M14" s="12">
        <v>5</v>
      </c>
      <c r="N14" s="32">
        <v>1530</v>
      </c>
      <c r="O14" s="32">
        <v>951</v>
      </c>
    </row>
    <row r="15" spans="1:15" ht="45" x14ac:dyDescent="0.25">
      <c r="A15" s="14">
        <v>4</v>
      </c>
      <c r="B15" s="65"/>
      <c r="C15" s="10" t="s">
        <v>131</v>
      </c>
      <c r="D15" s="10" t="s">
        <v>132</v>
      </c>
      <c r="E15" s="10" t="s">
        <v>3</v>
      </c>
      <c r="F15" s="11">
        <v>24</v>
      </c>
      <c r="G15" s="10" t="s">
        <v>133</v>
      </c>
      <c r="H15" s="11" t="s">
        <v>109</v>
      </c>
      <c r="I15" s="10" t="s">
        <v>134</v>
      </c>
      <c r="J15" s="10" t="s">
        <v>135</v>
      </c>
      <c r="K15" s="10" t="s">
        <v>136</v>
      </c>
      <c r="L15" s="31">
        <v>45769</v>
      </c>
      <c r="M15" s="12">
        <v>1</v>
      </c>
      <c r="N15" s="32">
        <v>405.6</v>
      </c>
      <c r="O15" s="32">
        <v>348</v>
      </c>
    </row>
    <row r="16" spans="1:15" ht="45" x14ac:dyDescent="0.25">
      <c r="A16" s="14">
        <v>5</v>
      </c>
      <c r="B16" s="65"/>
      <c r="C16" s="10" t="s">
        <v>137</v>
      </c>
      <c r="D16" s="10" t="s">
        <v>138</v>
      </c>
      <c r="E16" s="10" t="s">
        <v>0</v>
      </c>
      <c r="F16" s="11">
        <v>1</v>
      </c>
      <c r="G16" s="10" t="s">
        <v>139</v>
      </c>
      <c r="H16" s="11" t="s">
        <v>109</v>
      </c>
      <c r="I16" s="10" t="s">
        <v>140</v>
      </c>
      <c r="J16" s="10" t="s">
        <v>141</v>
      </c>
      <c r="K16" s="10" t="s">
        <v>142</v>
      </c>
      <c r="L16" s="31">
        <v>45777</v>
      </c>
      <c r="M16" s="12">
        <v>60</v>
      </c>
      <c r="N16" s="32">
        <v>13500</v>
      </c>
      <c r="O16" s="32">
        <v>13400</v>
      </c>
    </row>
    <row r="17" spans="1:15" ht="30" x14ac:dyDescent="0.25">
      <c r="A17" s="14">
        <v>6</v>
      </c>
      <c r="B17" s="65"/>
      <c r="C17" s="10" t="s">
        <v>143</v>
      </c>
      <c r="D17" s="10" t="s">
        <v>144</v>
      </c>
      <c r="E17" s="10" t="s">
        <v>145</v>
      </c>
      <c r="F17" s="11">
        <v>20</v>
      </c>
      <c r="G17" s="10" t="s">
        <v>146</v>
      </c>
      <c r="H17" s="11" t="s">
        <v>109</v>
      </c>
      <c r="I17" s="10" t="s">
        <v>147</v>
      </c>
      <c r="J17" s="10" t="s">
        <v>148</v>
      </c>
      <c r="K17" s="10" t="s">
        <v>149</v>
      </c>
      <c r="L17" s="31">
        <v>45785</v>
      </c>
      <c r="M17" s="12">
        <v>5</v>
      </c>
      <c r="N17" s="32">
        <v>1300</v>
      </c>
      <c r="O17" s="32">
        <v>497.68</v>
      </c>
    </row>
    <row r="18" spans="1:15" ht="30" x14ac:dyDescent="0.25">
      <c r="A18" s="14">
        <v>7</v>
      </c>
      <c r="B18" s="65"/>
      <c r="C18" s="10" t="s">
        <v>150</v>
      </c>
      <c r="D18" s="10" t="s">
        <v>4</v>
      </c>
      <c r="E18" s="10" t="s">
        <v>3</v>
      </c>
      <c r="F18" s="11">
        <v>4</v>
      </c>
      <c r="G18" s="10" t="s">
        <v>151</v>
      </c>
      <c r="H18" s="13" t="s">
        <v>42</v>
      </c>
      <c r="I18" s="10" t="s">
        <v>152</v>
      </c>
      <c r="J18" s="10" t="s">
        <v>153</v>
      </c>
      <c r="K18" s="10" t="s">
        <v>154</v>
      </c>
      <c r="L18" s="31">
        <v>45784</v>
      </c>
      <c r="M18" s="12">
        <v>5</v>
      </c>
      <c r="N18" s="32">
        <v>8245</v>
      </c>
      <c r="O18" s="32">
        <v>6388</v>
      </c>
    </row>
    <row r="19" spans="1:15" ht="45" x14ac:dyDescent="0.25">
      <c r="A19" s="14">
        <v>8</v>
      </c>
      <c r="B19" s="65"/>
      <c r="C19" s="10" t="s">
        <v>155</v>
      </c>
      <c r="D19" s="10" t="s">
        <v>132</v>
      </c>
      <c r="E19" s="10" t="s">
        <v>3</v>
      </c>
      <c r="F19" s="11">
        <v>20</v>
      </c>
      <c r="G19" s="10" t="s">
        <v>156</v>
      </c>
      <c r="H19" s="11" t="s">
        <v>109</v>
      </c>
      <c r="I19" s="10" t="s">
        <v>147</v>
      </c>
      <c r="J19" s="10" t="s">
        <v>148</v>
      </c>
      <c r="K19" s="10" t="s">
        <v>157</v>
      </c>
      <c r="L19" s="31">
        <v>45784</v>
      </c>
      <c r="M19" s="12">
        <v>5</v>
      </c>
      <c r="N19" s="32">
        <v>700</v>
      </c>
      <c r="O19" s="32">
        <v>447.44</v>
      </c>
    </row>
    <row r="20" spans="1:15" ht="90" x14ac:dyDescent="0.25">
      <c r="A20" s="14">
        <v>9</v>
      </c>
      <c r="B20" s="65"/>
      <c r="C20" s="10" t="s">
        <v>158</v>
      </c>
      <c r="D20" s="10" t="s">
        <v>138</v>
      </c>
      <c r="E20" s="10" t="s">
        <v>0</v>
      </c>
      <c r="F20" s="11">
        <v>1</v>
      </c>
      <c r="G20" s="10" t="s">
        <v>159</v>
      </c>
      <c r="H20" s="11" t="s">
        <v>109</v>
      </c>
      <c r="I20" s="10" t="s">
        <v>160</v>
      </c>
      <c r="J20" s="10" t="s">
        <v>161</v>
      </c>
      <c r="K20" s="10" t="s">
        <v>162</v>
      </c>
      <c r="L20" s="31">
        <v>45793</v>
      </c>
      <c r="M20" s="12">
        <v>90</v>
      </c>
      <c r="N20" s="32">
        <v>1350</v>
      </c>
      <c r="O20" s="32">
        <v>1350</v>
      </c>
    </row>
    <row r="21" spans="1:15" ht="30" x14ac:dyDescent="0.25">
      <c r="A21" s="14">
        <v>10</v>
      </c>
      <c r="B21" s="65"/>
      <c r="C21" s="10" t="s">
        <v>163</v>
      </c>
      <c r="D21" s="10" t="s">
        <v>164</v>
      </c>
      <c r="E21" s="10" t="s">
        <v>0</v>
      </c>
      <c r="F21" s="11">
        <v>1</v>
      </c>
      <c r="G21" s="10" t="s">
        <v>165</v>
      </c>
      <c r="H21" s="13" t="s">
        <v>42</v>
      </c>
      <c r="I21" s="10" t="s">
        <v>166</v>
      </c>
      <c r="J21" s="10" t="s">
        <v>167</v>
      </c>
      <c r="K21" s="10" t="s">
        <v>168</v>
      </c>
      <c r="L21" s="31">
        <v>45800</v>
      </c>
      <c r="M21" s="12">
        <v>10</v>
      </c>
      <c r="N21" s="32">
        <v>1619.25</v>
      </c>
      <c r="O21" s="32">
        <v>1619.25</v>
      </c>
    </row>
    <row r="22" spans="1:15" ht="30" x14ac:dyDescent="0.25">
      <c r="A22" s="14">
        <v>11</v>
      </c>
      <c r="B22" s="65"/>
      <c r="C22" s="10" t="s">
        <v>169</v>
      </c>
      <c r="D22" s="10" t="s">
        <v>4</v>
      </c>
      <c r="E22" s="10" t="s">
        <v>3</v>
      </c>
      <c r="F22" s="11">
        <v>21</v>
      </c>
      <c r="G22" s="10" t="s">
        <v>170</v>
      </c>
      <c r="H22" s="11" t="s">
        <v>109</v>
      </c>
      <c r="I22" s="10" t="s">
        <v>171</v>
      </c>
      <c r="J22" s="10" t="s">
        <v>172</v>
      </c>
      <c r="K22" s="10" t="s">
        <v>173</v>
      </c>
      <c r="L22" s="31">
        <v>45792</v>
      </c>
      <c r="M22" s="12">
        <v>1</v>
      </c>
      <c r="N22" s="32">
        <v>399999.99</v>
      </c>
      <c r="O22" s="32">
        <v>329553</v>
      </c>
    </row>
    <row r="23" spans="1:15" ht="45" x14ac:dyDescent="0.25">
      <c r="A23" s="14">
        <v>12</v>
      </c>
      <c r="B23" s="65"/>
      <c r="C23" s="10" t="s">
        <v>174</v>
      </c>
      <c r="D23" s="10" t="s">
        <v>175</v>
      </c>
      <c r="E23" s="10" t="s">
        <v>3</v>
      </c>
      <c r="F23" s="11">
        <v>4</v>
      </c>
      <c r="G23" s="10" t="s">
        <v>176</v>
      </c>
      <c r="H23" s="13" t="s">
        <v>42</v>
      </c>
      <c r="I23" s="10" t="s">
        <v>177</v>
      </c>
      <c r="J23" s="10" t="s">
        <v>178</v>
      </c>
      <c r="K23" s="10" t="s">
        <v>179</v>
      </c>
      <c r="L23" s="31">
        <v>45789</v>
      </c>
      <c r="M23" s="12">
        <v>2</v>
      </c>
      <c r="N23" s="32">
        <v>2400</v>
      </c>
      <c r="O23" s="32">
        <v>1880</v>
      </c>
    </row>
    <row r="24" spans="1:15" ht="30" x14ac:dyDescent="0.25">
      <c r="A24" s="14">
        <v>13</v>
      </c>
      <c r="B24" s="65"/>
      <c r="C24" s="10" t="s">
        <v>180</v>
      </c>
      <c r="D24" s="10" t="s">
        <v>138</v>
      </c>
      <c r="E24" s="10" t="s">
        <v>0</v>
      </c>
      <c r="F24" s="11">
        <v>2</v>
      </c>
      <c r="G24" s="10" t="s">
        <v>181</v>
      </c>
      <c r="H24" s="11" t="s">
        <v>109</v>
      </c>
      <c r="I24" s="10" t="s">
        <v>182</v>
      </c>
      <c r="J24" s="10" t="s">
        <v>183</v>
      </c>
      <c r="K24" s="10" t="s">
        <v>184</v>
      </c>
      <c r="L24" s="31">
        <v>45790</v>
      </c>
      <c r="M24" s="12">
        <v>62</v>
      </c>
      <c r="N24" s="32">
        <v>157.5</v>
      </c>
      <c r="O24" s="32">
        <v>157.5</v>
      </c>
    </row>
    <row r="25" spans="1:15" ht="30" x14ac:dyDescent="0.25">
      <c r="A25" s="14">
        <v>14</v>
      </c>
      <c r="B25" s="65"/>
      <c r="C25" s="10" t="s">
        <v>169</v>
      </c>
      <c r="D25" s="10" t="s">
        <v>4</v>
      </c>
      <c r="E25" s="10" t="s">
        <v>3</v>
      </c>
      <c r="F25" s="11">
        <v>4</v>
      </c>
      <c r="G25" s="10" t="s">
        <v>185</v>
      </c>
      <c r="H25" s="11" t="s">
        <v>109</v>
      </c>
      <c r="I25" s="10" t="s">
        <v>171</v>
      </c>
      <c r="J25" s="10" t="s">
        <v>172</v>
      </c>
      <c r="K25" s="10" t="s">
        <v>186</v>
      </c>
      <c r="L25" s="31">
        <v>45804</v>
      </c>
      <c r="M25" s="12">
        <v>50</v>
      </c>
      <c r="N25" s="32">
        <v>70400</v>
      </c>
      <c r="O25" s="32">
        <v>62772</v>
      </c>
    </row>
    <row r="26" spans="1:15" x14ac:dyDescent="0.25">
      <c r="A26" s="14">
        <v>15</v>
      </c>
      <c r="B26" s="65"/>
      <c r="C26" s="10" t="s">
        <v>187</v>
      </c>
      <c r="D26" s="10" t="s">
        <v>188</v>
      </c>
      <c r="E26" s="10" t="s">
        <v>3</v>
      </c>
      <c r="F26" s="11">
        <v>20</v>
      </c>
      <c r="G26" s="10" t="s">
        <v>189</v>
      </c>
      <c r="H26" s="11" t="s">
        <v>109</v>
      </c>
      <c r="I26" s="10" t="s">
        <v>190</v>
      </c>
      <c r="J26" s="10" t="s">
        <v>191</v>
      </c>
      <c r="K26" s="10" t="s">
        <v>192</v>
      </c>
      <c r="L26" s="31">
        <v>45807</v>
      </c>
      <c r="M26" s="12">
        <v>15</v>
      </c>
      <c r="N26" s="32">
        <v>5000</v>
      </c>
      <c r="O26" s="32">
        <v>2460</v>
      </c>
    </row>
    <row r="27" spans="1:15" ht="45" x14ac:dyDescent="0.25">
      <c r="A27" s="14">
        <v>16</v>
      </c>
      <c r="B27" s="65"/>
      <c r="C27" s="10" t="s">
        <v>193</v>
      </c>
      <c r="D27" s="10" t="s">
        <v>188</v>
      </c>
      <c r="E27" s="10" t="s">
        <v>3</v>
      </c>
      <c r="F27" s="11">
        <v>4</v>
      </c>
      <c r="G27" s="10" t="s">
        <v>194</v>
      </c>
      <c r="H27" s="11" t="s">
        <v>109</v>
      </c>
      <c r="I27" s="10" t="s">
        <v>195</v>
      </c>
      <c r="J27" s="10" t="s">
        <v>196</v>
      </c>
      <c r="K27" s="10" t="s">
        <v>197</v>
      </c>
      <c r="L27" s="31">
        <v>45828</v>
      </c>
      <c r="M27" s="12">
        <v>1</v>
      </c>
      <c r="N27" s="32">
        <v>4800</v>
      </c>
      <c r="O27" s="32">
        <v>2800</v>
      </c>
    </row>
    <row r="28" spans="1:15" ht="30" x14ac:dyDescent="0.25">
      <c r="A28" s="14">
        <v>17</v>
      </c>
      <c r="B28" s="65"/>
      <c r="C28" s="10" t="s">
        <v>198</v>
      </c>
      <c r="D28" s="10" t="s">
        <v>4</v>
      </c>
      <c r="E28" s="10" t="s">
        <v>3</v>
      </c>
      <c r="F28" s="11">
        <v>2</v>
      </c>
      <c r="G28" s="10" t="s">
        <v>199</v>
      </c>
      <c r="H28" s="11" t="s">
        <v>109</v>
      </c>
      <c r="I28" s="10" t="s">
        <v>200</v>
      </c>
      <c r="J28" s="10" t="s">
        <v>201</v>
      </c>
      <c r="K28" s="10" t="s">
        <v>202</v>
      </c>
      <c r="L28" s="31">
        <v>45824</v>
      </c>
      <c r="M28" s="12">
        <v>70</v>
      </c>
      <c r="N28" s="32">
        <v>8500</v>
      </c>
      <c r="O28" s="32">
        <v>5012</v>
      </c>
    </row>
    <row r="29" spans="1:15" ht="30" x14ac:dyDescent="0.25">
      <c r="A29" s="14">
        <v>18</v>
      </c>
      <c r="B29" s="65"/>
      <c r="C29" s="10" t="s">
        <v>203</v>
      </c>
      <c r="D29" s="10" t="s">
        <v>4</v>
      </c>
      <c r="E29" s="10" t="s">
        <v>32</v>
      </c>
      <c r="F29" s="11">
        <v>1</v>
      </c>
      <c r="G29" s="10" t="s">
        <v>204</v>
      </c>
      <c r="H29" s="11" t="s">
        <v>109</v>
      </c>
      <c r="I29" s="10" t="s">
        <v>205</v>
      </c>
      <c r="J29" s="10" t="s">
        <v>206</v>
      </c>
      <c r="K29" s="10" t="s">
        <v>207</v>
      </c>
      <c r="L29" s="31">
        <v>45825</v>
      </c>
      <c r="M29" s="12">
        <v>1</v>
      </c>
      <c r="N29" s="32">
        <v>19000</v>
      </c>
      <c r="O29" s="32">
        <v>15300</v>
      </c>
    </row>
    <row r="30" spans="1:15" ht="45" x14ac:dyDescent="0.25">
      <c r="A30" s="14">
        <v>19</v>
      </c>
      <c r="B30" s="65"/>
      <c r="C30" s="10" t="s">
        <v>193</v>
      </c>
      <c r="D30" s="10" t="s">
        <v>188</v>
      </c>
      <c r="E30" s="10" t="s">
        <v>3</v>
      </c>
      <c r="F30" s="11">
        <v>2</v>
      </c>
      <c r="G30" s="10" t="s">
        <v>208</v>
      </c>
      <c r="H30" s="11" t="s">
        <v>109</v>
      </c>
      <c r="I30" s="10" t="s">
        <v>209</v>
      </c>
      <c r="J30" s="10" t="s">
        <v>210</v>
      </c>
      <c r="K30" s="10" t="s">
        <v>211</v>
      </c>
      <c r="L30" s="31">
        <v>45828</v>
      </c>
      <c r="M30" s="12">
        <v>1</v>
      </c>
      <c r="N30" s="32">
        <v>3000</v>
      </c>
      <c r="O30" s="32">
        <v>1500</v>
      </c>
    </row>
    <row r="31" spans="1:15" ht="30" x14ac:dyDescent="0.25">
      <c r="A31" s="14">
        <v>20</v>
      </c>
      <c r="B31" s="65"/>
      <c r="C31" s="10" t="s">
        <v>212</v>
      </c>
      <c r="D31" s="10" t="s">
        <v>4</v>
      </c>
      <c r="E31" s="10" t="s">
        <v>3</v>
      </c>
      <c r="F31" s="11">
        <v>1</v>
      </c>
      <c r="G31" s="10" t="s">
        <v>213</v>
      </c>
      <c r="H31" s="11" t="s">
        <v>109</v>
      </c>
      <c r="I31" s="10" t="s">
        <v>205</v>
      </c>
      <c r="J31" s="10" t="s">
        <v>206</v>
      </c>
      <c r="K31" s="10" t="s">
        <v>214</v>
      </c>
      <c r="L31" s="31">
        <v>45818</v>
      </c>
      <c r="M31" s="12">
        <v>1</v>
      </c>
      <c r="N31" s="32">
        <v>7000</v>
      </c>
      <c r="O31" s="32">
        <v>2400</v>
      </c>
    </row>
    <row r="32" spans="1:15" ht="45" x14ac:dyDescent="0.25">
      <c r="A32" s="14">
        <v>21</v>
      </c>
      <c r="B32" s="65"/>
      <c r="C32" s="10" t="s">
        <v>137</v>
      </c>
      <c r="D32" s="10" t="s">
        <v>138</v>
      </c>
      <c r="E32" s="10" t="s">
        <v>0</v>
      </c>
      <c r="F32" s="11">
        <v>1</v>
      </c>
      <c r="G32" s="10" t="s">
        <v>215</v>
      </c>
      <c r="H32" s="11" t="s">
        <v>109</v>
      </c>
      <c r="I32" s="10" t="s">
        <v>140</v>
      </c>
      <c r="J32" s="10" t="s">
        <v>141</v>
      </c>
      <c r="K32" s="10" t="s">
        <v>216</v>
      </c>
      <c r="L32" s="31">
        <v>45820</v>
      </c>
      <c r="M32" s="12">
        <v>90</v>
      </c>
      <c r="N32" s="32">
        <v>9200</v>
      </c>
      <c r="O32" s="32">
        <v>9000</v>
      </c>
    </row>
    <row r="33" spans="1:15" ht="30" x14ac:dyDescent="0.25">
      <c r="A33" s="14">
        <v>22</v>
      </c>
      <c r="B33" s="65"/>
      <c r="C33" s="10" t="s">
        <v>217</v>
      </c>
      <c r="D33" s="10" t="s">
        <v>4</v>
      </c>
      <c r="E33" s="10" t="s">
        <v>3</v>
      </c>
      <c r="F33" s="11">
        <v>30</v>
      </c>
      <c r="G33" s="10" t="s">
        <v>218</v>
      </c>
      <c r="H33" s="11" t="s">
        <v>109</v>
      </c>
      <c r="I33" s="10" t="s">
        <v>219</v>
      </c>
      <c r="J33" s="10" t="s">
        <v>220</v>
      </c>
      <c r="K33" s="10" t="s">
        <v>221</v>
      </c>
      <c r="L33" s="31">
        <v>45828</v>
      </c>
      <c r="M33" s="12">
        <v>5</v>
      </c>
      <c r="N33" s="32">
        <v>6000</v>
      </c>
      <c r="O33" s="32">
        <v>4170</v>
      </c>
    </row>
    <row r="34" spans="1:15" ht="30" x14ac:dyDescent="0.25">
      <c r="A34" s="14">
        <v>23</v>
      </c>
      <c r="B34" s="65"/>
      <c r="C34" s="10" t="s">
        <v>217</v>
      </c>
      <c r="D34" s="10" t="s">
        <v>4</v>
      </c>
      <c r="E34" s="10" t="s">
        <v>32</v>
      </c>
      <c r="F34" s="11">
        <v>10</v>
      </c>
      <c r="G34" s="10" t="s">
        <v>222</v>
      </c>
      <c r="H34" s="11" t="s">
        <v>109</v>
      </c>
      <c r="I34" s="10" t="s">
        <v>219</v>
      </c>
      <c r="J34" s="10" t="s">
        <v>220</v>
      </c>
      <c r="K34" s="10" t="s">
        <v>223</v>
      </c>
      <c r="L34" s="31">
        <v>45828</v>
      </c>
      <c r="M34" s="12">
        <v>3</v>
      </c>
      <c r="N34" s="32">
        <v>26000</v>
      </c>
      <c r="O34" s="32">
        <v>19500</v>
      </c>
    </row>
    <row r="35" spans="1:15" ht="90" x14ac:dyDescent="0.25">
      <c r="A35" s="14">
        <v>24</v>
      </c>
      <c r="B35" s="65"/>
      <c r="C35" s="10" t="s">
        <v>224</v>
      </c>
      <c r="D35" s="10" t="s">
        <v>59</v>
      </c>
      <c r="E35" s="10" t="s">
        <v>3</v>
      </c>
      <c r="F35" s="11">
        <v>1</v>
      </c>
      <c r="G35" s="10" t="s">
        <v>225</v>
      </c>
      <c r="H35" s="13" t="s">
        <v>42</v>
      </c>
      <c r="I35" s="10" t="s">
        <v>226</v>
      </c>
      <c r="J35" s="10" t="s">
        <v>227</v>
      </c>
      <c r="K35" s="10" t="s">
        <v>228</v>
      </c>
      <c r="L35" s="31">
        <v>45818</v>
      </c>
      <c r="M35" s="12">
        <v>1</v>
      </c>
      <c r="N35" s="32">
        <v>18000</v>
      </c>
      <c r="O35" s="32">
        <v>9800</v>
      </c>
    </row>
    <row r="36" spans="1:15" ht="30" x14ac:dyDescent="0.25">
      <c r="A36" s="14">
        <v>25</v>
      </c>
      <c r="B36" s="65"/>
      <c r="C36" s="10" t="s">
        <v>198</v>
      </c>
      <c r="D36" s="10" t="s">
        <v>4</v>
      </c>
      <c r="E36" s="10" t="s">
        <v>3</v>
      </c>
      <c r="F36" s="11">
        <v>4</v>
      </c>
      <c r="G36" s="10" t="s">
        <v>229</v>
      </c>
      <c r="H36" s="11" t="s">
        <v>109</v>
      </c>
      <c r="I36" s="10" t="s">
        <v>230</v>
      </c>
      <c r="J36" s="10" t="s">
        <v>231</v>
      </c>
      <c r="K36" s="10" t="s">
        <v>232</v>
      </c>
      <c r="L36" s="31">
        <v>45828</v>
      </c>
      <c r="M36" s="12">
        <v>70</v>
      </c>
      <c r="N36" s="32">
        <v>23800</v>
      </c>
      <c r="O36" s="32">
        <v>8120</v>
      </c>
    </row>
    <row r="37" spans="1:15" ht="90" x14ac:dyDescent="0.25">
      <c r="A37" s="14">
        <v>26</v>
      </c>
      <c r="B37" s="65"/>
      <c r="C37" s="10" t="s">
        <v>158</v>
      </c>
      <c r="D37" s="10" t="s">
        <v>138</v>
      </c>
      <c r="E37" s="10" t="s">
        <v>0</v>
      </c>
      <c r="F37" s="11">
        <v>1</v>
      </c>
      <c r="G37" s="10" t="s">
        <v>233</v>
      </c>
      <c r="H37" s="11" t="s">
        <v>109</v>
      </c>
      <c r="I37" s="10" t="s">
        <v>160</v>
      </c>
      <c r="J37" s="10" t="s">
        <v>161</v>
      </c>
      <c r="K37" s="10" t="s">
        <v>234</v>
      </c>
      <c r="L37" s="31">
        <v>45828</v>
      </c>
      <c r="M37" s="12">
        <v>90</v>
      </c>
      <c r="N37" s="32">
        <v>500</v>
      </c>
      <c r="O37" s="32">
        <v>500</v>
      </c>
    </row>
    <row r="38" spans="1:15" ht="30" x14ac:dyDescent="0.25">
      <c r="A38" s="14">
        <v>27</v>
      </c>
      <c r="B38" s="65"/>
      <c r="C38" s="10" t="s">
        <v>169</v>
      </c>
      <c r="D38" s="10" t="s">
        <v>4</v>
      </c>
      <c r="E38" s="10" t="s">
        <v>3</v>
      </c>
      <c r="F38" s="11">
        <v>24</v>
      </c>
      <c r="G38" s="10" t="s">
        <v>235</v>
      </c>
      <c r="H38" s="11" t="s">
        <v>109</v>
      </c>
      <c r="I38" s="10" t="s">
        <v>171</v>
      </c>
      <c r="J38" s="10" t="s">
        <v>172</v>
      </c>
      <c r="K38" s="10" t="s">
        <v>236</v>
      </c>
      <c r="L38" s="31">
        <v>45832</v>
      </c>
      <c r="M38" s="12">
        <v>50</v>
      </c>
      <c r="N38" s="32">
        <v>417360</v>
      </c>
      <c r="O38" s="32">
        <v>387600</v>
      </c>
    </row>
    <row r="39" spans="1:15" ht="30" x14ac:dyDescent="0.25">
      <c r="A39" s="14">
        <v>28</v>
      </c>
      <c r="B39" s="65"/>
      <c r="C39" s="33" t="s">
        <v>237</v>
      </c>
      <c r="D39" s="33" t="s">
        <v>4</v>
      </c>
      <c r="E39" s="33" t="s">
        <v>3</v>
      </c>
      <c r="F39" s="34">
        <v>1</v>
      </c>
      <c r="G39" s="33" t="s">
        <v>238</v>
      </c>
      <c r="H39" s="34" t="s">
        <v>109</v>
      </c>
      <c r="I39" s="33" t="s">
        <v>239</v>
      </c>
      <c r="J39" s="33">
        <v>31006636010011</v>
      </c>
      <c r="K39" s="33" t="s">
        <v>240</v>
      </c>
      <c r="L39" s="35">
        <v>45831</v>
      </c>
      <c r="M39" s="36">
        <v>1</v>
      </c>
      <c r="N39" s="32">
        <v>75000</v>
      </c>
      <c r="O39" s="32">
        <v>42000</v>
      </c>
    </row>
    <row r="40" spans="1:15" ht="15.75" x14ac:dyDescent="0.25">
      <c r="A40" s="46" t="s">
        <v>284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29">
        <f>SUM(N12:N39)</f>
        <v>1127017.3399999999</v>
      </c>
      <c r="O40" s="29">
        <f>SUM(O12:O39)</f>
        <v>931000.86</v>
      </c>
    </row>
    <row r="41" spans="1:15" ht="15.75" x14ac:dyDescent="0.25">
      <c r="A41" s="47" t="s">
        <v>33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/>
    </row>
    <row r="42" spans="1:15" x14ac:dyDescent="0.25">
      <c r="A42" s="14">
        <v>1</v>
      </c>
      <c r="B42" s="64">
        <v>201122696</v>
      </c>
      <c r="C42" s="10" t="s">
        <v>241</v>
      </c>
      <c r="D42" s="10" t="s">
        <v>6</v>
      </c>
      <c r="E42" s="10" t="s">
        <v>3</v>
      </c>
      <c r="F42" s="11">
        <v>200</v>
      </c>
      <c r="G42" s="10" t="s">
        <v>242</v>
      </c>
      <c r="H42" s="11" t="s">
        <v>109</v>
      </c>
      <c r="I42" s="10" t="s">
        <v>43</v>
      </c>
      <c r="J42" s="10" t="s">
        <v>44</v>
      </c>
      <c r="K42" s="10" t="s">
        <v>243</v>
      </c>
      <c r="L42" s="31">
        <v>45768</v>
      </c>
      <c r="M42" s="12">
        <v>8</v>
      </c>
      <c r="N42" s="32">
        <v>600</v>
      </c>
      <c r="O42" s="32">
        <v>290</v>
      </c>
    </row>
    <row r="43" spans="1:15" ht="30" x14ac:dyDescent="0.25">
      <c r="A43" s="14">
        <v>2</v>
      </c>
      <c r="B43" s="66"/>
      <c r="C43" s="10" t="s">
        <v>244</v>
      </c>
      <c r="D43" s="10" t="s">
        <v>245</v>
      </c>
      <c r="E43" s="10" t="s">
        <v>3</v>
      </c>
      <c r="F43" s="11">
        <v>1</v>
      </c>
      <c r="G43" s="10" t="s">
        <v>246</v>
      </c>
      <c r="H43" s="11" t="s">
        <v>109</v>
      </c>
      <c r="I43" s="10" t="s">
        <v>247</v>
      </c>
      <c r="J43" s="10" t="s">
        <v>248</v>
      </c>
      <c r="K43" s="10" t="s">
        <v>249</v>
      </c>
      <c r="L43" s="31">
        <v>45768</v>
      </c>
      <c r="M43" s="12">
        <v>1</v>
      </c>
      <c r="N43" s="32">
        <v>600</v>
      </c>
      <c r="O43" s="32">
        <v>500</v>
      </c>
    </row>
    <row r="44" spans="1:15" ht="30" x14ac:dyDescent="0.25">
      <c r="A44" s="14">
        <v>3</v>
      </c>
      <c r="B44" s="66"/>
      <c r="C44" s="10" t="s">
        <v>250</v>
      </c>
      <c r="D44" s="10" t="s">
        <v>6</v>
      </c>
      <c r="E44" s="10" t="s">
        <v>3</v>
      </c>
      <c r="F44" s="11">
        <v>15</v>
      </c>
      <c r="G44" s="10" t="s">
        <v>251</v>
      </c>
      <c r="H44" s="13" t="s">
        <v>42</v>
      </c>
      <c r="I44" s="10" t="s">
        <v>46</v>
      </c>
      <c r="J44" s="10" t="s">
        <v>47</v>
      </c>
      <c r="K44" s="10" t="s">
        <v>252</v>
      </c>
      <c r="L44" s="31">
        <v>45772</v>
      </c>
      <c r="M44" s="12">
        <v>1</v>
      </c>
      <c r="N44" s="32">
        <v>17991</v>
      </c>
      <c r="O44" s="32">
        <v>14850</v>
      </c>
    </row>
    <row r="45" spans="1:15" ht="30" x14ac:dyDescent="0.25">
      <c r="A45" s="14">
        <v>4</v>
      </c>
      <c r="B45" s="66"/>
      <c r="C45" s="10" t="s">
        <v>250</v>
      </c>
      <c r="D45" s="10" t="s">
        <v>6</v>
      </c>
      <c r="E45" s="10" t="s">
        <v>3</v>
      </c>
      <c r="F45" s="11">
        <v>15</v>
      </c>
      <c r="G45" s="10" t="s">
        <v>253</v>
      </c>
      <c r="H45" s="13" t="s">
        <v>42</v>
      </c>
      <c r="I45" s="10" t="s">
        <v>46</v>
      </c>
      <c r="J45" s="10" t="s">
        <v>47</v>
      </c>
      <c r="K45" s="10" t="s">
        <v>254</v>
      </c>
      <c r="L45" s="31">
        <v>45799</v>
      </c>
      <c r="M45" s="12">
        <v>1</v>
      </c>
      <c r="N45" s="32">
        <v>17928</v>
      </c>
      <c r="O45" s="32">
        <v>10150.5</v>
      </c>
    </row>
    <row r="46" spans="1:15" ht="60" x14ac:dyDescent="0.25">
      <c r="A46" s="14">
        <v>5</v>
      </c>
      <c r="B46" s="66"/>
      <c r="C46" s="10" t="s">
        <v>255</v>
      </c>
      <c r="D46" s="10" t="s">
        <v>31</v>
      </c>
      <c r="E46" s="10" t="s">
        <v>256</v>
      </c>
      <c r="F46" s="11">
        <v>20</v>
      </c>
      <c r="G46" s="10" t="s">
        <v>257</v>
      </c>
      <c r="H46" s="11" t="s">
        <v>109</v>
      </c>
      <c r="I46" s="10" t="s">
        <v>258</v>
      </c>
      <c r="J46" s="10" t="s">
        <v>259</v>
      </c>
      <c r="K46" s="10" t="s">
        <v>260</v>
      </c>
      <c r="L46" s="31">
        <v>45813</v>
      </c>
      <c r="M46" s="12">
        <v>33</v>
      </c>
      <c r="N46" s="32">
        <v>9000</v>
      </c>
      <c r="O46" s="32">
        <v>7504</v>
      </c>
    </row>
    <row r="47" spans="1:15" ht="30" x14ac:dyDescent="0.25">
      <c r="A47" s="14">
        <v>6</v>
      </c>
      <c r="B47" s="66"/>
      <c r="C47" s="10" t="s">
        <v>241</v>
      </c>
      <c r="D47" s="10" t="s">
        <v>6</v>
      </c>
      <c r="E47" s="10" t="s">
        <v>3</v>
      </c>
      <c r="F47" s="11">
        <v>500</v>
      </c>
      <c r="G47" s="10" t="s">
        <v>261</v>
      </c>
      <c r="H47" s="13" t="s">
        <v>42</v>
      </c>
      <c r="I47" s="10" t="s">
        <v>43</v>
      </c>
      <c r="J47" s="10" t="s">
        <v>44</v>
      </c>
      <c r="K47" s="10" t="s">
        <v>262</v>
      </c>
      <c r="L47" s="31">
        <v>45804</v>
      </c>
      <c r="M47" s="12">
        <v>8</v>
      </c>
      <c r="N47" s="32">
        <v>1800</v>
      </c>
      <c r="O47" s="32">
        <v>900</v>
      </c>
    </row>
    <row r="48" spans="1:15" ht="30" x14ac:dyDescent="0.25">
      <c r="A48" s="14">
        <v>7</v>
      </c>
      <c r="B48" s="66"/>
      <c r="C48" s="10" t="s">
        <v>263</v>
      </c>
      <c r="D48" s="10" t="s">
        <v>6</v>
      </c>
      <c r="E48" s="10" t="s">
        <v>3</v>
      </c>
      <c r="F48" s="11">
        <v>60</v>
      </c>
      <c r="G48" s="10" t="s">
        <v>264</v>
      </c>
      <c r="H48" s="13" t="s">
        <v>42</v>
      </c>
      <c r="I48" s="10" t="s">
        <v>46</v>
      </c>
      <c r="J48" s="10" t="s">
        <v>47</v>
      </c>
      <c r="K48" s="10" t="s">
        <v>265</v>
      </c>
      <c r="L48" s="31">
        <v>45813</v>
      </c>
      <c r="M48" s="12">
        <v>1</v>
      </c>
      <c r="N48" s="32">
        <v>17424</v>
      </c>
      <c r="O48" s="32">
        <v>13245.12</v>
      </c>
    </row>
    <row r="49" spans="1:20" x14ac:dyDescent="0.25">
      <c r="A49" s="14">
        <v>8</v>
      </c>
      <c r="B49" s="66"/>
      <c r="C49" s="10" t="s">
        <v>45</v>
      </c>
      <c r="D49" s="10" t="s">
        <v>31</v>
      </c>
      <c r="E49" s="10" t="s">
        <v>3</v>
      </c>
      <c r="F49" s="11">
        <v>50</v>
      </c>
      <c r="G49" s="10" t="s">
        <v>266</v>
      </c>
      <c r="H49" s="11" t="s">
        <v>109</v>
      </c>
      <c r="I49" s="10" t="s">
        <v>43</v>
      </c>
      <c r="J49" s="10" t="s">
        <v>44</v>
      </c>
      <c r="K49" s="10" t="s">
        <v>267</v>
      </c>
      <c r="L49" s="31">
        <v>45826</v>
      </c>
      <c r="M49" s="12">
        <v>7</v>
      </c>
      <c r="N49" s="32">
        <v>2850</v>
      </c>
      <c r="O49" s="32">
        <v>1700</v>
      </c>
    </row>
    <row r="50" spans="1:20" ht="75" x14ac:dyDescent="0.25">
      <c r="A50" s="14">
        <v>9</v>
      </c>
      <c r="B50" s="66"/>
      <c r="C50" s="33" t="s">
        <v>268</v>
      </c>
      <c r="D50" s="33" t="s">
        <v>5</v>
      </c>
      <c r="E50" s="33" t="s">
        <v>0</v>
      </c>
      <c r="F50" s="34">
        <v>15</v>
      </c>
      <c r="G50" s="33" t="s">
        <v>269</v>
      </c>
      <c r="H50" s="26" t="s">
        <v>42</v>
      </c>
      <c r="I50" s="33" t="s">
        <v>270</v>
      </c>
      <c r="J50" s="33" t="s">
        <v>271</v>
      </c>
      <c r="K50" s="33" t="s">
        <v>272</v>
      </c>
      <c r="L50" s="35">
        <v>45828</v>
      </c>
      <c r="M50" s="36">
        <v>3</v>
      </c>
      <c r="N50" s="32">
        <v>18510</v>
      </c>
      <c r="O50" s="32">
        <v>16500</v>
      </c>
    </row>
    <row r="51" spans="1:20" ht="15.75" x14ac:dyDescent="0.25">
      <c r="A51" s="46" t="s">
        <v>283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29">
        <f>SUM(N42:N50)</f>
        <v>86703</v>
      </c>
      <c r="O51" s="29">
        <f>SUM(O42:O50)</f>
        <v>65639.62</v>
      </c>
    </row>
    <row r="52" spans="1:20" ht="15.75" x14ac:dyDescent="0.25">
      <c r="A52" s="47" t="s">
        <v>273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/>
    </row>
    <row r="53" spans="1:20" ht="30" x14ac:dyDescent="0.25">
      <c r="A53" s="14">
        <v>1</v>
      </c>
      <c r="B53" s="64">
        <v>201122696</v>
      </c>
      <c r="C53" s="10" t="s">
        <v>274</v>
      </c>
      <c r="D53" s="10" t="s">
        <v>188</v>
      </c>
      <c r="E53" s="10" t="s">
        <v>3</v>
      </c>
      <c r="F53" s="11">
        <v>4</v>
      </c>
      <c r="G53" s="10" t="s">
        <v>275</v>
      </c>
      <c r="H53" s="13" t="s">
        <v>42</v>
      </c>
      <c r="I53" s="37" t="s">
        <v>276</v>
      </c>
      <c r="J53" s="10">
        <v>310746141</v>
      </c>
      <c r="K53" s="10" t="s">
        <v>277</v>
      </c>
      <c r="L53" s="31">
        <v>45800</v>
      </c>
      <c r="M53" s="36">
        <v>10</v>
      </c>
      <c r="N53" s="32">
        <v>5600</v>
      </c>
      <c r="O53" s="32">
        <v>5600</v>
      </c>
    </row>
    <row r="54" spans="1:20" ht="30" x14ac:dyDescent="0.25">
      <c r="A54" s="40">
        <v>2</v>
      </c>
      <c r="B54" s="67"/>
      <c r="C54" s="33" t="s">
        <v>278</v>
      </c>
      <c r="D54" s="33" t="s">
        <v>285</v>
      </c>
      <c r="E54" s="33" t="s">
        <v>3</v>
      </c>
      <c r="F54" s="34">
        <v>16</v>
      </c>
      <c r="G54" s="33" t="s">
        <v>279</v>
      </c>
      <c r="H54" s="26" t="s">
        <v>42</v>
      </c>
      <c r="I54" s="37" t="s">
        <v>280</v>
      </c>
      <c r="J54" s="33">
        <v>312003448</v>
      </c>
      <c r="K54" s="33" t="s">
        <v>281</v>
      </c>
      <c r="L54" s="38">
        <v>45831</v>
      </c>
      <c r="M54" s="26">
        <v>30</v>
      </c>
      <c r="N54" s="39">
        <v>8629.3799999999992</v>
      </c>
      <c r="O54" s="39">
        <v>8629.3799999999992</v>
      </c>
    </row>
    <row r="55" spans="1:20" ht="15.75" x14ac:dyDescent="0.25">
      <c r="A55" s="46" t="s">
        <v>282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28">
        <f>N53+N54</f>
        <v>14229.38</v>
      </c>
      <c r="O55" s="28">
        <f>O53+O54</f>
        <v>14229.38</v>
      </c>
    </row>
    <row r="56" spans="1:20" ht="15.75" x14ac:dyDescent="0.25">
      <c r="A56" s="46" t="s">
        <v>20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27">
        <f>N40+N51+N55</f>
        <v>1227949.7199999997</v>
      </c>
      <c r="O56" s="27">
        <f>O40+O51+O55</f>
        <v>1010869.86</v>
      </c>
      <c r="S56" s="24"/>
      <c r="T56" s="24"/>
    </row>
    <row r="57" spans="1:20" ht="15.75" x14ac:dyDescent="0.25">
      <c r="A57" s="46" t="s">
        <v>21</v>
      </c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30">
        <v>137886.74</v>
      </c>
      <c r="O57" s="30">
        <v>84486.55</v>
      </c>
    </row>
    <row r="60" spans="1:20" x14ac:dyDescent="0.25">
      <c r="S60" s="25"/>
      <c r="T60" s="25"/>
    </row>
    <row r="62" spans="1:20" x14ac:dyDescent="0.25">
      <c r="N62" s="25"/>
    </row>
    <row r="63" spans="1:20" x14ac:dyDescent="0.25">
      <c r="N63" s="25"/>
    </row>
    <row r="64" spans="1:20" x14ac:dyDescent="0.25">
      <c r="N64" s="25"/>
    </row>
    <row r="68" spans="14:14" x14ac:dyDescent="0.25">
      <c r="N68" s="25"/>
    </row>
    <row r="69" spans="14:14" x14ac:dyDescent="0.25">
      <c r="N69" s="25"/>
    </row>
  </sheetData>
  <mergeCells count="30">
    <mergeCell ref="M2:M3"/>
    <mergeCell ref="A56:M56"/>
    <mergeCell ref="A57:M57"/>
    <mergeCell ref="E4:F4"/>
    <mergeCell ref="I4:J4"/>
    <mergeCell ref="K4:L4"/>
    <mergeCell ref="A41:O41"/>
    <mergeCell ref="B12:B39"/>
    <mergeCell ref="B42:B50"/>
    <mergeCell ref="A52:O52"/>
    <mergeCell ref="A55:M55"/>
    <mergeCell ref="A51:M51"/>
    <mergeCell ref="A40:M40"/>
    <mergeCell ref="B53:B54"/>
    <mergeCell ref="A1:O1"/>
    <mergeCell ref="E2:F3"/>
    <mergeCell ref="G2:G3"/>
    <mergeCell ref="A9:O9"/>
    <mergeCell ref="A11:O11"/>
    <mergeCell ref="H2:H3"/>
    <mergeCell ref="I2:J3"/>
    <mergeCell ref="A5:O5"/>
    <mergeCell ref="A7:O7"/>
    <mergeCell ref="N2:N3"/>
    <mergeCell ref="O2:O3"/>
    <mergeCell ref="A2:A3"/>
    <mergeCell ref="B2:B3"/>
    <mergeCell ref="C2:C3"/>
    <mergeCell ref="D2:D3"/>
    <mergeCell ref="K2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Тўғридан-тўғри</vt:lpstr>
      <vt:lpstr>Харид портали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Ozod A. Abdullaev</dc:creator>
  <cp:lastModifiedBy>Ozod A. Abdullaev</cp:lastModifiedBy>
  <dcterms:created xsi:type="dcterms:W3CDTF">2024-07-10T10:16:01Z</dcterms:created>
  <dcterms:modified xsi:type="dcterms:W3CDTF">2025-07-11T13:53:55Z</dcterms:modified>
</cp:coreProperties>
</file>